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aeacleanenergyorg.sharepoint.com/sites/EBD-Extranet/Implementation/_Program Design/Workforce Plan &amp; Contractor Enrollment/RFQ Final Documents_2026/"/>
    </mc:Choice>
  </mc:AlternateContent>
  <xr:revisionPtr revIDLastSave="644" documentId="8_{954BA017-6E9B-4C93-9D15-67530D8378DA}" xr6:coauthVersionLast="47" xr6:coauthVersionMax="47" xr10:uidLastSave="{591455CD-ED19-4BD0-8F3E-0F51BF23F72B}"/>
  <bookViews>
    <workbookView xWindow="-27855" yWindow="-105" windowWidth="26520" windowHeight="15165" xr2:uid="{AB80EBE6-5AE8-435F-9639-E02D598F8A0F}"/>
  </bookViews>
  <sheets>
    <sheet name="WO with Payment Term Draft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0" i="1" l="1"/>
  <c r="I20" i="1"/>
  <c r="J33" i="1" l="1"/>
  <c r="H37" i="1"/>
  <c r="J37" i="1" s="1"/>
  <c r="J36" i="1"/>
  <c r="J35" i="1"/>
  <c r="J34" i="1"/>
  <c r="J32" i="1"/>
  <c r="H38" i="1" l="1"/>
  <c r="I22" i="1" l="1"/>
  <c r="H22" i="1"/>
  <c r="I30" i="1" l="1"/>
  <c r="H20" i="1"/>
  <c r="H30" i="1" s="1"/>
  <c r="J21" i="1"/>
  <c r="J22" i="1"/>
  <c r="J23" i="1"/>
  <c r="J24" i="1"/>
  <c r="J25" i="1"/>
  <c r="J26" i="1"/>
  <c r="J27" i="1"/>
  <c r="J28" i="1"/>
  <c r="J29" i="1"/>
  <c r="J30" i="1" l="1"/>
  <c r="H39" i="1" s="1"/>
  <c r="J20" i="1"/>
  <c r="J53" i="1" l="1"/>
  <c r="J52" i="1"/>
  <c r="J51" i="1"/>
</calcChain>
</file>

<file path=xl/sharedStrings.xml><?xml version="1.0" encoding="utf-8"?>
<sst xmlns="http://schemas.openxmlformats.org/spreadsheetml/2006/main" count="102" uniqueCount="91">
  <si>
    <t>EBD - NORTHERN REGION</t>
  </si>
  <si>
    <t>Intent of Form:  
DRAFT: shared with Contractor to review and agree to take on the job 
FINAL: Agreed upon and signed scope of work between AEA and Contractor</t>
  </si>
  <si>
    <t>PROJECT WORK ORDER</t>
  </si>
  <si>
    <t>PROJECT TYPE:</t>
  </si>
  <si>
    <t>Single Family</t>
  </si>
  <si>
    <t xml:space="preserve"> Version 2</t>
  </si>
  <si>
    <t>PROJECT INFORMATION</t>
  </si>
  <si>
    <t>CONTRACTOR INFORMATION</t>
  </si>
  <si>
    <t>Project Name:</t>
  </si>
  <si>
    <t>Villa Apartments</t>
  </si>
  <si>
    <t>Contractor Name:</t>
  </si>
  <si>
    <t>ABC Construction</t>
  </si>
  <si>
    <t>Property Address:</t>
  </si>
  <si>
    <t>123 Villa Street</t>
  </si>
  <si>
    <t>Address:</t>
  </si>
  <si>
    <t>111 A Street, San Francisco, CA 94110</t>
  </si>
  <si>
    <t>City / State / Zip:</t>
  </si>
  <si>
    <t>San Francisco / CA / 90014</t>
  </si>
  <si>
    <t>Phone:</t>
  </si>
  <si>
    <t>(098) 765-4321</t>
  </si>
  <si>
    <t>Owner / Owner's Representative:</t>
  </si>
  <si>
    <t>John Smith</t>
  </si>
  <si>
    <t>Email:</t>
  </si>
  <si>
    <t>abc-construction@gmail.com</t>
  </si>
  <si>
    <t>Owner Contact Information:</t>
  </si>
  <si>
    <t>(123) 456-7890</t>
  </si>
  <si>
    <t>No. of Units:</t>
  </si>
  <si>
    <t xml:space="preserve">Status </t>
  </si>
  <si>
    <t>No. of Buildings:</t>
  </si>
  <si>
    <t>Draft</t>
  </si>
  <si>
    <t>Year Built:</t>
  </si>
  <si>
    <t xml:space="preserve">Final </t>
  </si>
  <si>
    <t>Multifamily</t>
  </si>
  <si>
    <t>PROPOSED SCOPE OF WORK MEASURES</t>
  </si>
  <si>
    <t>M&amp;MH</t>
  </si>
  <si>
    <t>Enter each retrofit measure below. All cost caps represent maximum allowable reimbursement per measure.</t>
  </si>
  <si>
    <t>#</t>
  </si>
  <si>
    <t>Proposed Measure</t>
  </si>
  <si>
    <t>Qty</t>
  </si>
  <si>
    <t>Difficulty</t>
  </si>
  <si>
    <t>Labor Cap</t>
  </si>
  <si>
    <t>Equipment Cap</t>
  </si>
  <si>
    <t>Total Measure Cap</t>
  </si>
  <si>
    <t xml:space="preserve"> Measure Description</t>
  </si>
  <si>
    <t xml:space="preserve"> Additional Measure Scope Description</t>
  </si>
  <si>
    <t>Unitary Tank Type HPWH</t>
  </si>
  <si>
    <t>Standard</t>
  </si>
  <si>
    <t>Position unit for accessible controls
Minor modifications to accommodate tank (e.g. enlarge platform in garage)
Assumes install location meets manufacturer requirements without venting intervention (e.g.: ducting, louvers)
Connect to existing water, T&amp;P, and drain pan lines 
Install drain pan and connect to appropriate discharge
Insulate accessible hot water pipes 
Install seismic straps
Run new condensate discharge line (adjacent indirect laundry standpipe, landscape, etc.)
Install thermostatic mixing valve
Connect to existing circuit (e.g. 120v plug in model)
Program water heater for TOU optimization
Test</t>
  </si>
  <si>
    <t xml:space="preserve">Comply with relevant requirements in EBD Measure Installation and Performance Requirements. 
65 gallon , 240 V HPWH </t>
  </si>
  <si>
    <t>1a</t>
  </si>
  <si>
    <t xml:space="preserve">General - Patch, Prime, &amp; Paint </t>
  </si>
  <si>
    <t>Induction Range</t>
  </si>
  <si>
    <t>Moderate</t>
  </si>
  <si>
    <t>Disconnect and cap gas line
Remove and dispose of old range
Install new range on existing 240v circuit
Instruct occupant on operation and cookware
Run new 240v circuit or other defined electrical infrastructure to support new range including outlet/receptacle and breaker  - new circuit meets definition of moderate
May require minor patching for new electrical. 
Circuit isassumed as a moderate installation.  
Drywall repair, mudding and priming is an associated stand-alone measure and cost.
Provide pots and pans</t>
  </si>
  <si>
    <t xml:space="preserve">Comply with relevant requirements in EBD Measure Installation and Performance Requirements. </t>
  </si>
  <si>
    <t>SUBTOTAL</t>
  </si>
  <si>
    <t>Project Level Costs</t>
  </si>
  <si>
    <t xml:space="preserve">Total </t>
  </si>
  <si>
    <t>Notes</t>
  </si>
  <si>
    <t xml:space="preserve">Assessment </t>
  </si>
  <si>
    <t>n/a</t>
  </si>
  <si>
    <t xml:space="preserve">Engineering </t>
  </si>
  <si>
    <t xml:space="preserve">HERS </t>
  </si>
  <si>
    <t>Permits</t>
  </si>
  <si>
    <t xml:space="preserve">Project close out </t>
  </si>
  <si>
    <t xml:space="preserve">Other </t>
  </si>
  <si>
    <t>PROJECT LEVEL COSTS</t>
  </si>
  <si>
    <t>TOTAL PROJECT COST CAP</t>
  </si>
  <si>
    <r>
      <t xml:space="preserve">For details and requirements for each Proposed Measure, see </t>
    </r>
    <r>
      <rPr>
        <b/>
        <sz val="11"/>
        <color theme="1"/>
        <rFont val="Aptos Narrow"/>
        <family val="2"/>
        <scheme val="minor"/>
      </rPr>
      <t>Minimum Project Requirements</t>
    </r>
    <r>
      <rPr>
        <sz val="11"/>
        <color theme="1"/>
        <rFont val="Aptos Narrow"/>
        <family val="2"/>
        <scheme val="minor"/>
      </rPr>
      <t xml:space="preserve"> in [</t>
    </r>
    <r>
      <rPr>
        <sz val="11"/>
        <color rgb="FFFF0000"/>
        <rFont val="Aptos Narrow"/>
        <family val="2"/>
        <scheme val="minor"/>
      </rPr>
      <t>Project Folder</t>
    </r>
    <r>
      <rPr>
        <sz val="11"/>
        <color theme="1"/>
        <rFont val="Aptos Narrow"/>
        <family val="2"/>
        <scheme val="minor"/>
      </rPr>
      <t>].</t>
    </r>
  </si>
  <si>
    <r>
      <t xml:space="preserve">For payment terms and process, see </t>
    </r>
    <r>
      <rPr>
        <b/>
        <sz val="11"/>
        <color theme="1"/>
        <rFont val="Aptos Narrow"/>
        <family val="2"/>
        <scheme val="minor"/>
      </rPr>
      <t>Master Agreement</t>
    </r>
    <r>
      <rPr>
        <sz val="11"/>
        <color theme="1"/>
        <rFont val="Aptos Narrow"/>
        <family val="2"/>
        <scheme val="minor"/>
      </rPr>
      <t xml:space="preserve"> in [</t>
    </r>
    <r>
      <rPr>
        <sz val="11"/>
        <color rgb="FFFF0000"/>
        <rFont val="Aptos Narrow"/>
        <family val="2"/>
        <scheme val="minor"/>
      </rPr>
      <t>Contractor Folder</t>
    </r>
    <r>
      <rPr>
        <sz val="11"/>
        <color theme="1"/>
        <rFont val="Aptos Narrow"/>
        <family val="2"/>
        <scheme val="minor"/>
      </rPr>
      <t>].</t>
    </r>
  </si>
  <si>
    <r>
      <t xml:space="preserve">A </t>
    </r>
    <r>
      <rPr>
        <b/>
        <sz val="11"/>
        <color theme="1"/>
        <rFont val="Aptos Narrow"/>
        <family val="2"/>
        <scheme val="minor"/>
      </rPr>
      <t>Work Order Revision Request</t>
    </r>
    <r>
      <rPr>
        <sz val="11"/>
        <color theme="1"/>
        <rFont val="Aptos Narrow"/>
        <family val="2"/>
        <scheme val="minor"/>
      </rPr>
      <t xml:space="preserve"> can be submitted at the link below  to request changes to the measure cost caps. Any Work Order Revision Request must include detailed, written justification for requested measure difficulty changes. Supporting documentation (photos, schematics, etc.) may be provided and/or requested. Any measure exceeding its cost cap requires written authorization from the Program Administrator prior to work commencing. 
[</t>
    </r>
    <r>
      <rPr>
        <sz val="11"/>
        <color rgb="FFFF0000"/>
        <rFont val="Aptos Narrow"/>
        <family val="2"/>
        <scheme val="minor"/>
      </rPr>
      <t>Work Order Revision Request Link</t>
    </r>
    <r>
      <rPr>
        <sz val="11"/>
        <color theme="1"/>
        <rFont val="Aptos Narrow"/>
        <family val="2"/>
        <scheme val="minor"/>
      </rPr>
      <t xml:space="preserve">] </t>
    </r>
  </si>
  <si>
    <t xml:space="preserve">Invoices can be submitted in a maximum of 4 installaments as defined below. Multiple installments can be included in one invoice. </t>
  </si>
  <si>
    <t xml:space="preserve">Payment Terms </t>
  </si>
  <si>
    <t>Required Documentation Submitted with Invoice</t>
  </si>
  <si>
    <t>% of Project Cost</t>
  </si>
  <si>
    <t xml:space="preserve">Invoice Amount </t>
  </si>
  <si>
    <t>Installment 1: Equipment order</t>
  </si>
  <si>
    <t xml:space="preserve">Purchase order for all major equipment that is being installed (e.g. ranges, water heaters, HVAC)
Construction schedule </t>
  </si>
  <si>
    <t xml:space="preserve">Installment 2: Commence Work </t>
  </si>
  <si>
    <t>Work on site has commenced and 25% completion of construction schedule. Submission of construction schedule submitted.</t>
  </si>
  <si>
    <t xml:space="preserve">Installment 3: Completion of Work </t>
  </si>
  <si>
    <t xml:space="preserve">All installation work has been completed and final documentation has been submitted to Program </t>
  </si>
  <si>
    <t>Installment 4: Permit Finaled</t>
  </si>
  <si>
    <t>Copy/ Photo of permit signed of by AHJ</t>
  </si>
  <si>
    <t>INSPECTION &amp; QUALITY CONTROL</t>
  </si>
  <si>
    <t>Program Administrator will review submittals prior to construction and inspect each measure during and after installation. Any measure found to not meet program requirements shall be corrected prior to payment.</t>
  </si>
  <si>
    <t>AUTHORIZATION &amp; SIGNATURES</t>
  </si>
  <si>
    <t>By signing below, all parties confirm they have reviewed this Work Order and agree to its terms.</t>
  </si>
  <si>
    <t>Contractor</t>
  </si>
  <si>
    <t>Program Administrator</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</si>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</sst>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b/>
      <sz val="12"/>
      <color theme="1"/>
      <name val="Aptos Narrow"/>
      <family val="2"/>
      <scheme val="minor"/>
    </font>
    <font>
      <b/>
      <sz val="14"/>
      <color theme="1"/>
      <name val="Aptos Narrow"/>
      <family val="2"/>
      <scheme val="minor"/>
    </font>
    <font>
      <b/>
      <sz val="16"/>
      <color theme="1"/>
      <name val="Aptos Narrow"/>
      <family val="2"/>
      <scheme val="minor"/>
    </font>
    <font>
      <sz val="10"/>
      <color theme="1"/>
      <name val="Aptos Narrow"/>
      <family val="2"/>
      <scheme val="minor"/>
    </font>
    <font>
      <sz val="9"/>
      <color theme="1"/>
      <name val="Aptos Narrow"/>
      <family val="2"/>
      <scheme val="minor"/>
    </font>
    <font>
      <i/>
      <sz val="11"/>
      <color theme="2" tint="-0.499984740745262"/>
      <name val="Aptos Narrow"/>
      <family val="2"/>
      <scheme val="minor"/>
    </font>
    <font>
      <i/>
      <sz val="9"/>
      <color theme="2" tint="-0.499984740745262"/>
      <name val="Aptos Narrow"/>
      <family val="2"/>
      <scheme val="minor"/>
    </font>
    <font>
      <sz val="11"/>
      <color theme="0"/>
      <name val="Aptos Narrow"/>
      <family val="2"/>
      <scheme val="minor"/>
    </font>
    <font>
      <i/>
      <sz val="11"/>
      <color theme="1"/>
      <name val="Aptos Narrow"/>
      <family val="2"/>
      <scheme val="minor"/>
    </font>
    <font>
      <sz val="12"/>
      <color theme="1"/>
      <name val="Aptos Narrow"/>
      <family val="2"/>
      <scheme val="minor"/>
    </font>
    <font>
      <i/>
      <sz val="11"/>
      <color rgb="FFFF0000"/>
      <name val="Aptos Narrow"/>
      <family val="2"/>
      <scheme val="minor"/>
    </font>
    <font>
      <b/>
      <sz val="18"/>
      <color theme="1"/>
      <name val="Aptos Narrow"/>
      <family val="2"/>
      <scheme val="minor"/>
    </font>
    <font>
      <sz val="18"/>
      <color theme="1"/>
      <name val="Aptos Narrow"/>
      <family val="2"/>
      <scheme val="minor"/>
    </font>
    <font>
      <i/>
      <sz val="11"/>
      <color theme="0" tint="-0.499984740745262"/>
      <name val="Aptos Narrow"/>
      <family val="2"/>
      <scheme val="minor"/>
    </font>
    <font>
      <i/>
      <sz val="9"/>
      <color theme="0" tint="-0.499984740745262"/>
      <name val="Aptos Narrow"/>
      <family val="2"/>
      <scheme val="minor"/>
    </font>
  </fonts>
  <fills count="7">
    <fill>
      <patternFill patternType="none"/>
    </fill>
    <fill>
      <patternFill patternType="gray125"/>
    </fill>
    <fill>
      <patternFill patternType="solid">
        <fgColor theme="4"/>
        <bgColor indexed="64"/>
      </patternFill>
    </fill>
    <fill>
      <patternFill patternType="solid">
        <fgColor theme="3" tint="0.89999084444715716"/>
        <bgColor indexed="64"/>
      </patternFill>
    </fill>
    <fill>
      <patternFill patternType="solid">
        <fgColor theme="5"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right style="thin">
        <color theme="0"/>
      </right>
      <top/>
      <bottom style="thin">
        <color theme="0" tint="-0.24994659260841701"/>
      </bottom>
      <diagonal/>
    </border>
    <border>
      <left style="thin">
        <color theme="0"/>
      </left>
      <right style="thin">
        <color theme="0"/>
      </right>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right>
      <top style="thin">
        <color theme="0" tint="-0.24994659260841701"/>
      </top>
      <bottom style="thin">
        <color theme="0"/>
      </bottom>
      <diagonal/>
    </border>
    <border>
      <left style="thin">
        <color theme="0"/>
      </left>
      <right style="thin">
        <color theme="0"/>
      </right>
      <top style="thin">
        <color theme="0" tint="-0.24994659260841701"/>
      </top>
      <bottom style="thin">
        <color theme="0"/>
      </bottom>
      <diagonal/>
    </border>
    <border>
      <left style="thin">
        <color theme="0"/>
      </left>
      <right/>
      <top style="thin">
        <color theme="0" tint="-0.24994659260841701"/>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top style="thin">
        <color theme="0" tint="-0.24994659260841701"/>
      </top>
      <bottom style="thin">
        <color theme="0" tint="-0.24994659260841701"/>
      </bottom>
      <diagonal/>
    </border>
    <border>
      <left/>
      <right/>
      <top/>
      <bottom style="thick">
        <color indexed="64"/>
      </bottom>
      <diagonal/>
    </border>
    <border>
      <left/>
      <right/>
      <top style="thin">
        <color theme="0" tint="-0.24994659260841701"/>
      </top>
      <bottom style="thin">
        <color theme="0"/>
      </bottom>
      <diagonal/>
    </border>
    <border>
      <left/>
      <right/>
      <top style="thin">
        <color theme="0"/>
      </top>
      <bottom/>
      <diagonal/>
    </border>
    <border>
      <left style="thin">
        <color theme="0"/>
      </left>
      <right/>
      <top/>
      <bottom style="thin">
        <color theme="0" tint="-0.24994659260841701"/>
      </bottom>
      <diagonal/>
    </border>
    <border>
      <left style="thin">
        <color theme="0" tint="-0.24994659260841701"/>
      </left>
      <right/>
      <top/>
      <bottom/>
      <diagonal/>
    </border>
  </borders>
  <cellStyleXfs count="2">
    <xf numFmtId="0" fontId="0" fillId="0" borderId="0"/>
    <xf numFmtId="44" fontId="1" fillId="0" borderId="0" applyFont="0" applyFill="0" applyBorder="0" applyAlignment="0" applyProtection="0"/>
  </cellStyleXfs>
  <cellXfs count="127">
    <xf numFmtId="0" fontId="0" fillId="0" borderId="0" xfId="0"/>
    <xf numFmtId="0" fontId="0" fillId="0" borderId="1" xfId="0" applyBorder="1" applyAlignment="1">
      <alignment horizontal="center" vertical="center"/>
    </xf>
    <xf numFmtId="0" fontId="0" fillId="3" borderId="1" xfId="0"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44" fontId="0" fillId="0" borderId="1" xfId="1" applyFont="1" applyBorder="1" applyAlignment="1">
      <alignment horizontal="center" vertical="center"/>
    </xf>
    <xf numFmtId="44" fontId="0" fillId="3" borderId="1" xfId="1" applyFont="1" applyFill="1" applyBorder="1" applyAlignment="1">
      <alignment horizontal="center" vertical="center"/>
    </xf>
    <xf numFmtId="0" fontId="2" fillId="2" borderId="4" xfId="0" applyFont="1" applyFill="1" applyBorder="1" applyAlignment="1">
      <alignment horizontal="center" vertical="center" wrapText="1"/>
    </xf>
    <xf numFmtId="0" fontId="10" fillId="0" borderId="1" xfId="0" applyFont="1" applyBorder="1" applyAlignment="1">
      <alignment horizontal="center" vertical="center"/>
    </xf>
    <xf numFmtId="44" fontId="10" fillId="0" borderId="1" xfId="1" applyFont="1" applyBorder="1" applyAlignment="1">
      <alignment horizontal="center" vertical="center"/>
    </xf>
    <xf numFmtId="0" fontId="10" fillId="3" borderId="1" xfId="0" applyFont="1" applyFill="1" applyBorder="1" applyAlignment="1">
      <alignment horizontal="center" vertical="center"/>
    </xf>
    <xf numFmtId="44" fontId="10" fillId="3" borderId="1" xfId="1" applyFont="1" applyFill="1" applyBorder="1" applyAlignment="1">
      <alignment horizontal="center" vertical="center"/>
    </xf>
    <xf numFmtId="44" fontId="5" fillId="4" borderId="10" xfId="1" applyFont="1" applyFill="1" applyBorder="1" applyAlignment="1">
      <alignment vertical="center"/>
    </xf>
    <xf numFmtId="44" fontId="14" fillId="4" borderId="9" xfId="1" applyFont="1" applyFill="1" applyBorder="1" applyAlignment="1">
      <alignment vertical="center"/>
    </xf>
    <xf numFmtId="0" fontId="2" fillId="2" borderId="0" xfId="0" applyFont="1" applyFill="1"/>
    <xf numFmtId="0" fontId="12" fillId="2" borderId="0" xfId="0" applyFont="1" applyFill="1"/>
    <xf numFmtId="0" fontId="15" fillId="0" borderId="0" xfId="0" applyFont="1" applyAlignment="1">
      <alignment vertical="center"/>
    </xf>
    <xf numFmtId="0" fontId="0" fillId="0" borderId="19" xfId="0" applyBorder="1"/>
    <xf numFmtId="0" fontId="0" fillId="5" borderId="0" xfId="0" applyFill="1"/>
    <xf numFmtId="0" fontId="4" fillId="5" borderId="0" xfId="0" applyFont="1" applyFill="1"/>
    <xf numFmtId="0" fontId="0" fillId="5" borderId="19" xfId="0" applyFill="1" applyBorder="1"/>
    <xf numFmtId="0" fontId="13" fillId="5" borderId="0" xfId="0" applyFont="1" applyFill="1"/>
    <xf numFmtId="0" fontId="0" fillId="5" borderId="0" xfId="0" applyFill="1" applyAlignment="1">
      <alignment horizontal="center"/>
    </xf>
    <xf numFmtId="0" fontId="7" fillId="5" borderId="0" xfId="0" applyFont="1" applyFill="1" applyAlignment="1">
      <alignment horizontal="left"/>
    </xf>
    <xf numFmtId="0" fontId="0" fillId="5" borderId="5" xfId="0" applyFill="1" applyBorder="1" applyAlignment="1">
      <alignment horizontal="center" vertical="center"/>
    </xf>
    <xf numFmtId="0" fontId="17" fillId="5" borderId="0" xfId="0" applyFont="1" applyFill="1" applyAlignment="1">
      <alignment vertical="center"/>
    </xf>
    <xf numFmtId="0" fontId="0" fillId="0" borderId="0" xfId="0" applyAlignment="1">
      <alignment vertical="center"/>
    </xf>
    <xf numFmtId="0" fontId="2" fillId="2" borderId="0" xfId="0" applyFont="1" applyFill="1" applyAlignment="1">
      <alignment vertical="center"/>
    </xf>
    <xf numFmtId="0" fontId="16" fillId="5" borderId="0" xfId="0" applyFont="1" applyFill="1" applyAlignment="1">
      <alignment vertical="center"/>
    </xf>
    <xf numFmtId="0" fontId="18" fillId="0" borderId="1" xfId="0" applyFont="1" applyBorder="1" applyAlignment="1">
      <alignment horizontal="center" vertical="center"/>
    </xf>
    <xf numFmtId="44" fontId="18" fillId="0" borderId="1" xfId="1" applyFont="1" applyBorder="1" applyAlignment="1">
      <alignment horizontal="center" vertical="center"/>
    </xf>
    <xf numFmtId="0" fontId="0" fillId="5" borderId="0" xfId="0" applyFill="1" applyAlignment="1">
      <alignment horizontal="center" vertical="center" wrapText="1"/>
    </xf>
    <xf numFmtId="9" fontId="0" fillId="5" borderId="0" xfId="0" applyNumberFormat="1" applyFill="1" applyAlignment="1">
      <alignment horizontal="center" vertical="top"/>
    </xf>
    <xf numFmtId="0" fontId="0" fillId="5" borderId="0" xfId="0" applyFill="1" applyAlignment="1">
      <alignment horizontal="left" vertical="top"/>
    </xf>
    <xf numFmtId="0" fontId="0" fillId="0" borderId="0" xfId="0" applyAlignment="1">
      <alignment horizontal="left" vertical="top"/>
    </xf>
    <xf numFmtId="0" fontId="2" fillId="2" borderId="0" xfId="0" applyFont="1" applyFill="1" applyAlignment="1">
      <alignment horizontal="left" vertical="top"/>
    </xf>
    <xf numFmtId="0" fontId="2" fillId="2" borderId="4" xfId="0" applyFont="1" applyFill="1" applyBorder="1" applyAlignment="1">
      <alignment horizontal="left" vertical="top"/>
    </xf>
    <xf numFmtId="0" fontId="2" fillId="2" borderId="2" xfId="0" applyFont="1" applyFill="1" applyBorder="1" applyAlignment="1">
      <alignment vertical="top"/>
    </xf>
    <xf numFmtId="0" fontId="2" fillId="2" borderId="3" xfId="0" applyFont="1" applyFill="1" applyBorder="1" applyAlignment="1">
      <alignment vertical="top"/>
    </xf>
    <xf numFmtId="44" fontId="0" fillId="5" borderId="0" xfId="0" applyNumberFormat="1" applyFill="1" applyAlignment="1">
      <alignment horizontal="center" vertical="top"/>
    </xf>
    <xf numFmtId="0" fontId="0" fillId="5" borderId="0" xfId="0" applyFill="1" applyAlignment="1">
      <alignment horizontal="center" vertical="top"/>
    </xf>
    <xf numFmtId="0" fontId="0" fillId="0" borderId="0" xfId="0" applyAlignment="1">
      <alignment horizontal="left" vertical="center"/>
    </xf>
    <xf numFmtId="6" fontId="10" fillId="0" borderId="1" xfId="1" applyNumberFormat="1" applyFont="1" applyBorder="1" applyAlignment="1">
      <alignment horizontal="center" vertical="center"/>
    </xf>
    <xf numFmtId="6" fontId="10" fillId="3" borderId="1" xfId="1" applyNumberFormat="1" applyFont="1" applyFill="1" applyBorder="1" applyAlignment="1">
      <alignment horizontal="center" vertical="center"/>
    </xf>
    <xf numFmtId="6" fontId="18" fillId="0" borderId="1" xfId="1" applyNumberFormat="1" applyFont="1" applyBorder="1" applyAlignment="1">
      <alignment horizontal="center" vertical="center"/>
    </xf>
    <xf numFmtId="0" fontId="0" fillId="3" borderId="0" xfId="0" applyFill="1" applyAlignment="1">
      <alignment horizontal="center" vertical="center"/>
    </xf>
    <xf numFmtId="0" fontId="0" fillId="0" borderId="2" xfId="0" applyBorder="1" applyAlignment="1">
      <alignment vertical="center"/>
    </xf>
    <xf numFmtId="0" fontId="0" fillId="6" borderId="0" xfId="0" applyFill="1" applyAlignment="1">
      <alignment wrapText="1"/>
    </xf>
    <xf numFmtId="0" fontId="2" fillId="2" borderId="0" xfId="0" applyFont="1" applyFill="1" applyAlignment="1">
      <alignment horizontal="left" vertical="center"/>
    </xf>
    <xf numFmtId="0" fontId="0" fillId="0" borderId="0" xfId="0" applyAlignment="1">
      <alignment horizontal="left" vertical="center" wrapText="1"/>
    </xf>
    <xf numFmtId="0" fontId="0" fillId="5" borderId="5" xfId="0" applyFill="1" applyBorder="1" applyAlignment="1">
      <alignment horizontal="center" vertical="center"/>
    </xf>
    <xf numFmtId="0" fontId="0" fillId="3" borderId="2" xfId="0" applyFill="1" applyBorder="1" applyAlignment="1">
      <alignment horizontal="center" vertical="center"/>
    </xf>
    <xf numFmtId="0" fontId="0" fillId="3" borderId="18" xfId="0" applyFill="1" applyBorder="1" applyAlignment="1">
      <alignment horizontal="center" vertical="center"/>
    </xf>
    <xf numFmtId="0" fontId="0" fillId="5" borderId="18" xfId="0" applyFill="1" applyBorder="1" applyAlignment="1">
      <alignment horizontal="left" vertical="center"/>
    </xf>
    <xf numFmtId="0" fontId="0" fillId="5" borderId="0" xfId="0" applyFill="1" applyAlignment="1">
      <alignment horizontal="center" vertical="center" wrapText="1"/>
    </xf>
    <xf numFmtId="0" fontId="0" fillId="5" borderId="0" xfId="0" applyFill="1" applyAlignment="1">
      <alignment horizontal="center" vertical="center"/>
    </xf>
    <xf numFmtId="0" fontId="0" fillId="4" borderId="10" xfId="0" applyFill="1" applyBorder="1" applyAlignment="1">
      <alignment horizontal="center" vertical="center"/>
    </xf>
    <xf numFmtId="0" fontId="0" fillId="4" borderId="20" xfId="0" applyFill="1" applyBorder="1" applyAlignment="1">
      <alignment horizontal="center" vertical="center"/>
    </xf>
    <xf numFmtId="0" fontId="0" fillId="5" borderId="0" xfId="0" applyFill="1" applyAlignment="1">
      <alignment horizontal="left" vertical="top" wrapText="1"/>
    </xf>
    <xf numFmtId="0" fontId="0" fillId="0" borderId="0" xfId="0" applyAlignment="1">
      <alignment horizontal="left" vertical="top" wrapText="1"/>
    </xf>
    <xf numFmtId="0" fontId="2" fillId="2" borderId="4" xfId="0" applyFont="1" applyFill="1" applyBorder="1" applyAlignment="1">
      <alignment horizontal="center" vertical="center"/>
    </xf>
    <xf numFmtId="0" fontId="10" fillId="3" borderId="7"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6" xfId="0" applyFont="1" applyFill="1" applyBorder="1" applyAlignment="1">
      <alignment horizontal="left" vertical="center"/>
    </xf>
    <xf numFmtId="0" fontId="0" fillId="0" borderId="23" xfId="0" applyBorder="1" applyAlignment="1">
      <alignment horizontal="center"/>
    </xf>
    <xf numFmtId="0" fontId="0" fillId="0" borderId="0" xfId="0" applyAlignment="1">
      <alignment horizontal="center"/>
    </xf>
    <xf numFmtId="0" fontId="2" fillId="2" borderId="22" xfId="0" applyFont="1" applyFill="1" applyBorder="1" applyAlignment="1">
      <alignment horizontal="center" vertical="top"/>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xf numFmtId="0" fontId="0" fillId="0" borderId="1" xfId="0" applyBorder="1" applyAlignment="1">
      <alignment horizontal="left" vertical="center"/>
    </xf>
    <xf numFmtId="49" fontId="9" fillId="3" borderId="7" xfId="0" applyNumberFormat="1" applyFont="1" applyFill="1" applyBorder="1" applyAlignment="1">
      <alignment horizontal="left" vertical="top"/>
    </xf>
    <xf numFmtId="49" fontId="9" fillId="3" borderId="18" xfId="0" applyNumberFormat="1" applyFont="1" applyFill="1" applyBorder="1" applyAlignment="1">
      <alignment horizontal="left" vertical="top"/>
    </xf>
    <xf numFmtId="0" fontId="6" fillId="4" borderId="14" xfId="0" applyFont="1" applyFill="1" applyBorder="1" applyAlignment="1">
      <alignment horizontal="right" vertical="center"/>
    </xf>
    <xf numFmtId="0" fontId="6" fillId="4" borderId="15" xfId="0" applyFont="1" applyFill="1" applyBorder="1" applyAlignment="1">
      <alignment horizontal="right" vertical="center"/>
    </xf>
    <xf numFmtId="44" fontId="5" fillId="4" borderId="12" xfId="1" applyFont="1" applyFill="1" applyBorder="1" applyAlignment="1">
      <alignment horizontal="center" vertical="center"/>
    </xf>
    <xf numFmtId="44" fontId="5" fillId="4" borderId="13" xfId="1" applyFont="1" applyFill="1" applyBorder="1" applyAlignment="1">
      <alignment horizontal="center" vertical="center"/>
    </xf>
    <xf numFmtId="44" fontId="6" fillId="4" borderId="15" xfId="1" applyFont="1" applyFill="1" applyBorder="1" applyAlignment="1">
      <alignment horizontal="center" vertical="center"/>
    </xf>
    <xf numFmtId="44" fontId="6" fillId="4" borderId="16" xfId="1" applyFont="1" applyFill="1" applyBorder="1" applyAlignment="1">
      <alignment horizontal="center" vertical="center"/>
    </xf>
    <xf numFmtId="0" fontId="6" fillId="4" borderId="8" xfId="0" applyFont="1" applyFill="1" applyBorder="1" applyAlignment="1">
      <alignment horizontal="right" vertical="center"/>
    </xf>
    <xf numFmtId="0" fontId="6" fillId="4" borderId="9" xfId="0" applyFont="1" applyFill="1" applyBorder="1" applyAlignment="1">
      <alignment horizontal="right" vertical="center"/>
    </xf>
    <xf numFmtId="0" fontId="6" fillId="4" borderId="11" xfId="0" applyFont="1" applyFill="1" applyBorder="1" applyAlignment="1">
      <alignment horizontal="right" vertical="center"/>
    </xf>
    <xf numFmtId="0" fontId="6" fillId="4" borderId="12" xfId="0" applyFont="1" applyFill="1" applyBorder="1" applyAlignment="1">
      <alignment horizontal="right" vertical="center"/>
    </xf>
    <xf numFmtId="0" fontId="10" fillId="0" borderId="1" xfId="0" applyFont="1" applyBorder="1" applyAlignment="1">
      <alignment horizontal="left" vertical="center"/>
    </xf>
    <xf numFmtId="0" fontId="18" fillId="0" borderId="1" xfId="0" applyFont="1" applyBorder="1" applyAlignment="1">
      <alignment horizontal="left" vertical="center"/>
    </xf>
    <xf numFmtId="0" fontId="0" fillId="3" borderId="1" xfId="0" applyFill="1" applyBorder="1" applyAlignment="1">
      <alignment horizontal="left" vertical="center"/>
    </xf>
    <xf numFmtId="49" fontId="9" fillId="0" borderId="7" xfId="0" applyNumberFormat="1" applyFont="1" applyBorder="1" applyAlignment="1">
      <alignment horizontal="left" vertical="top"/>
    </xf>
    <xf numFmtId="49" fontId="9" fillId="0" borderId="18" xfId="0" applyNumberFormat="1" applyFont="1" applyBorder="1" applyAlignment="1">
      <alignment horizontal="left" vertical="top"/>
    </xf>
    <xf numFmtId="0" fontId="0" fillId="0" borderId="0" xfId="0" applyAlignment="1">
      <alignment horizontal="left" vertical="center"/>
    </xf>
    <xf numFmtId="0" fontId="0" fillId="0" borderId="2" xfId="0" applyBorder="1" applyAlignment="1">
      <alignment horizontal="left" vertical="center"/>
    </xf>
    <xf numFmtId="49" fontId="19" fillId="0" borderId="7" xfId="0" applyNumberFormat="1" applyFont="1" applyBorder="1" applyAlignment="1">
      <alignment horizontal="left" vertical="top"/>
    </xf>
    <xf numFmtId="49" fontId="19" fillId="0" borderId="18" xfId="0" applyNumberFormat="1" applyFont="1" applyBorder="1" applyAlignment="1">
      <alignment horizontal="left" vertical="top"/>
    </xf>
    <xf numFmtId="49" fontId="11" fillId="3" borderId="7" xfId="0" applyNumberFormat="1" applyFont="1" applyFill="1" applyBorder="1" applyAlignment="1">
      <alignment horizontal="left" vertical="top"/>
    </xf>
    <xf numFmtId="49" fontId="11" fillId="3" borderId="18" xfId="0" applyNumberFormat="1" applyFont="1" applyFill="1" applyBorder="1" applyAlignment="1">
      <alignment horizontal="left" vertical="top"/>
    </xf>
    <xf numFmtId="49" fontId="11" fillId="0" borderId="7" xfId="0" applyNumberFormat="1" applyFont="1" applyBorder="1" applyAlignment="1">
      <alignment horizontal="left" vertical="top" wrapText="1"/>
    </xf>
    <xf numFmtId="49" fontId="11" fillId="0" borderId="18" xfId="0" applyNumberFormat="1" applyFont="1" applyBorder="1" applyAlignment="1">
      <alignment horizontal="left" vertical="top"/>
    </xf>
    <xf numFmtId="0" fontId="2" fillId="2" borderId="17" xfId="0" applyFont="1" applyFill="1" applyBorder="1" applyAlignment="1">
      <alignment horizontal="center" vertical="center"/>
    </xf>
    <xf numFmtId="0" fontId="2" fillId="2" borderId="0" xfId="0" applyFont="1" applyFill="1" applyAlignment="1">
      <alignment horizontal="center" vertical="center"/>
    </xf>
    <xf numFmtId="0" fontId="16" fillId="5" borderId="0" xfId="0" applyFont="1" applyFill="1" applyAlignment="1">
      <alignment horizontal="left" vertical="center"/>
    </xf>
    <xf numFmtId="0" fontId="8" fillId="5" borderId="0" xfId="0" applyFont="1" applyFill="1" applyAlignment="1">
      <alignment horizontal="left" vertical="center"/>
    </xf>
    <xf numFmtId="0" fontId="2" fillId="2" borderId="0" xfId="0" applyFont="1" applyFill="1" applyAlignment="1">
      <alignment horizontal="left"/>
    </xf>
    <xf numFmtId="0" fontId="2" fillId="2" borderId="2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10" fillId="0" borderId="7" xfId="1" applyNumberFormat="1" applyFont="1" applyBorder="1" applyAlignment="1">
      <alignment horizontal="left" vertical="top" wrapText="1"/>
    </xf>
    <xf numFmtId="49" fontId="10" fillId="0" borderId="18" xfId="1" applyNumberFormat="1" applyFont="1" applyBorder="1" applyAlignment="1">
      <alignment horizontal="left" vertical="top"/>
    </xf>
    <xf numFmtId="49" fontId="10" fillId="0" borderId="6" xfId="1" applyNumberFormat="1" applyFont="1" applyBorder="1" applyAlignment="1">
      <alignment horizontal="left" vertical="top"/>
    </xf>
    <xf numFmtId="49" fontId="10" fillId="3" borderId="7" xfId="1" applyNumberFormat="1" applyFont="1" applyFill="1" applyBorder="1" applyAlignment="1">
      <alignment horizontal="left" vertical="top"/>
    </xf>
    <xf numFmtId="49" fontId="10" fillId="3" borderId="18" xfId="1" applyNumberFormat="1" applyFont="1" applyFill="1" applyBorder="1" applyAlignment="1">
      <alignment horizontal="left" vertical="top"/>
    </xf>
    <xf numFmtId="49" fontId="10" fillId="3" borderId="6" xfId="1" applyNumberFormat="1" applyFont="1" applyFill="1" applyBorder="1" applyAlignment="1">
      <alignment horizontal="left" vertical="top"/>
    </xf>
    <xf numFmtId="49" fontId="18" fillId="0" borderId="7" xfId="1" applyNumberFormat="1" applyFont="1" applyBorder="1" applyAlignment="1">
      <alignment horizontal="left" vertical="top" wrapText="1"/>
    </xf>
    <xf numFmtId="49" fontId="18" fillId="0" borderId="18" xfId="1" applyNumberFormat="1" applyFont="1" applyBorder="1" applyAlignment="1">
      <alignment horizontal="left" vertical="top"/>
    </xf>
    <xf numFmtId="49" fontId="18" fillId="0" borderId="6" xfId="1" applyNumberFormat="1" applyFont="1" applyBorder="1" applyAlignment="1">
      <alignment horizontal="left" vertical="top"/>
    </xf>
    <xf numFmtId="49" fontId="0" fillId="3" borderId="7" xfId="1" applyNumberFormat="1" applyFont="1" applyFill="1" applyBorder="1" applyAlignment="1">
      <alignment horizontal="left" vertical="top"/>
    </xf>
    <xf numFmtId="49" fontId="0" fillId="3" borderId="18" xfId="1" applyNumberFormat="1" applyFont="1" applyFill="1" applyBorder="1" applyAlignment="1">
      <alignment horizontal="left" vertical="top"/>
    </xf>
    <xf numFmtId="49" fontId="0" fillId="3" borderId="6" xfId="1" applyNumberFormat="1" applyFont="1" applyFill="1" applyBorder="1" applyAlignment="1">
      <alignment horizontal="left" vertical="top"/>
    </xf>
    <xf numFmtId="49" fontId="0" fillId="0" borderId="7" xfId="1" applyNumberFormat="1" applyFont="1" applyBorder="1" applyAlignment="1">
      <alignment horizontal="left" vertical="top"/>
    </xf>
    <xf numFmtId="49" fontId="0" fillId="0" borderId="18" xfId="1" applyNumberFormat="1" applyFont="1" applyBorder="1" applyAlignment="1">
      <alignment horizontal="left" vertical="top"/>
    </xf>
    <xf numFmtId="49" fontId="0" fillId="0" borderId="6" xfId="1" applyNumberFormat="1" applyFont="1" applyBorder="1" applyAlignment="1">
      <alignment horizontal="left" vertical="top"/>
    </xf>
    <xf numFmtId="0" fontId="18" fillId="4" borderId="17" xfId="0" applyFont="1" applyFill="1" applyBorder="1" applyAlignment="1">
      <alignment horizontal="center" vertical="center"/>
    </xf>
    <xf numFmtId="0" fontId="18" fillId="4" borderId="0" xfId="0" applyFont="1" applyFill="1" applyAlignment="1">
      <alignment horizontal="center" vertical="center"/>
    </xf>
    <xf numFmtId="0" fontId="0" fillId="4" borderId="17" xfId="0" applyFill="1" applyBorder="1" applyAlignment="1">
      <alignment horizontal="center" vertical="center"/>
    </xf>
    <xf numFmtId="0" fontId="0" fillId="4" borderId="0" xfId="0" applyFill="1" applyAlignment="1">
      <alignment horizontal="center" vertical="center"/>
    </xf>
    <xf numFmtId="44" fontId="5" fillId="4" borderId="10" xfId="1" applyFont="1" applyFill="1" applyBorder="1" applyAlignment="1">
      <alignment horizontal="center" vertical="center"/>
    </xf>
    <xf numFmtId="44" fontId="5" fillId="4" borderId="20" xfId="1" applyFont="1" applyFill="1" applyBorder="1" applyAlignment="1">
      <alignment horizontal="center" vertical="center"/>
    </xf>
    <xf numFmtId="44" fontId="5" fillId="4" borderId="8" xfId="1" applyFont="1" applyFill="1" applyBorder="1" applyAlignment="1">
      <alignment horizontal="center" vertical="center"/>
    </xf>
    <xf numFmtId="0" fontId="2" fillId="2" borderId="16" xfId="0" applyFont="1" applyFill="1" applyBorder="1" applyAlignment="1">
      <alignment horizontal="center" vertical="center"/>
    </xf>
    <xf numFmtId="0" fontId="2" fillId="2" borderId="21" xfId="0"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13422-8C43-4C16-8A0D-1AD5FEE7A737}">
  <sheetPr>
    <pageSetUpPr fitToPage="1"/>
  </sheetPr>
  <dimension ref="A1:U69"/>
  <sheetViews>
    <sheetView tabSelected="1" topLeftCell="A54" zoomScaleNormal="100" workbookViewId="0">
      <selection activeCell="J50" sqref="J50"/>
    </sheetView>
  </sheetViews>
  <sheetFormatPr defaultRowHeight="15" x14ac:dyDescent="0.25"/>
  <cols>
    <col min="1" max="1" width="7.5703125" customWidth="1"/>
    <col min="2" max="2" width="7.85546875" customWidth="1"/>
    <col min="3" max="3" width="8.85546875" customWidth="1"/>
    <col min="4" max="4" width="9.7109375" customWidth="1"/>
    <col min="5" max="5" width="4.42578125" customWidth="1"/>
    <col min="6" max="6" width="10.7109375" customWidth="1"/>
    <col min="7" max="7" width="12.5703125" customWidth="1"/>
    <col min="8" max="8" width="15.7109375" customWidth="1"/>
    <col min="9" max="9" width="16.7109375" customWidth="1"/>
    <col min="10" max="10" width="15.7109375" customWidth="1"/>
    <col min="11" max="11" width="13" customWidth="1"/>
    <col min="15" max="15" width="40.140625" customWidth="1"/>
    <col min="16" max="16" width="18.85546875" customWidth="1"/>
    <col min="17" max="17" width="9.140625" hidden="1" customWidth="1"/>
    <col min="19" max="19" width="8.7109375" customWidth="1"/>
    <col min="20" max="20" width="9.140625" customWidth="1"/>
  </cols>
  <sheetData>
    <row r="1" spans="1:17" ht="75" x14ac:dyDescent="0.25">
      <c r="A1" s="28" t="s">
        <v>0</v>
      </c>
      <c r="B1" s="28"/>
      <c r="C1" s="28"/>
      <c r="D1" s="28"/>
      <c r="E1" s="25"/>
      <c r="F1" s="25"/>
      <c r="G1" s="25"/>
      <c r="H1" s="18"/>
      <c r="I1" s="18"/>
      <c r="J1" s="18"/>
      <c r="K1" s="18"/>
      <c r="L1" s="18"/>
      <c r="M1" s="18"/>
      <c r="N1" s="18"/>
      <c r="O1" s="47" t="s">
        <v>1</v>
      </c>
    </row>
    <row r="2" spans="1:17" ht="24" x14ac:dyDescent="0.25">
      <c r="A2" s="97" t="s">
        <v>2</v>
      </c>
      <c r="B2" s="97"/>
      <c r="C2" s="97"/>
      <c r="D2" s="97"/>
      <c r="E2" s="97"/>
      <c r="F2" s="97"/>
      <c r="G2" s="97"/>
      <c r="H2" s="18"/>
      <c r="I2" s="27" t="s">
        <v>3</v>
      </c>
      <c r="J2" s="2" t="s">
        <v>4</v>
      </c>
      <c r="K2" s="18"/>
      <c r="L2" s="18"/>
      <c r="M2" s="18"/>
      <c r="N2" s="18"/>
      <c r="O2" s="18"/>
    </row>
    <row r="3" spans="1:17" ht="16.5" customHeight="1" x14ac:dyDescent="0.35">
      <c r="A3" s="98" t="s">
        <v>5</v>
      </c>
      <c r="B3" s="98"/>
      <c r="C3" s="98"/>
      <c r="D3" s="23"/>
      <c r="E3" s="23"/>
      <c r="F3" s="23"/>
      <c r="G3" s="23"/>
      <c r="H3" s="18"/>
      <c r="I3" s="18"/>
      <c r="J3" s="18"/>
      <c r="K3" s="18"/>
      <c r="L3" s="18"/>
      <c r="M3" s="18"/>
      <c r="N3" s="18"/>
      <c r="O3" s="18"/>
    </row>
    <row r="4" spans="1:17" x14ac:dyDescent="0.25">
      <c r="A4" s="18"/>
      <c r="B4" s="18"/>
      <c r="C4" s="18"/>
      <c r="D4" s="18"/>
      <c r="E4" s="18"/>
      <c r="F4" s="18"/>
      <c r="G4" s="18"/>
      <c r="H4" s="18"/>
      <c r="I4" s="18"/>
      <c r="J4" s="18"/>
      <c r="K4" s="18"/>
      <c r="L4" s="18"/>
      <c r="M4" s="18"/>
      <c r="N4" s="18"/>
      <c r="O4" s="18"/>
    </row>
    <row r="5" spans="1:17" x14ac:dyDescent="0.25">
      <c r="A5" s="99" t="s">
        <v>6</v>
      </c>
      <c r="B5" s="99"/>
      <c r="C5" s="99"/>
      <c r="D5" s="99"/>
      <c r="E5" s="99"/>
      <c r="F5" s="99"/>
      <c r="G5" s="99"/>
      <c r="H5" s="18"/>
      <c r="I5" s="48" t="s">
        <v>7</v>
      </c>
      <c r="J5" s="48"/>
      <c r="K5" s="48"/>
      <c r="L5" s="48"/>
      <c r="M5" s="48"/>
      <c r="N5" s="48"/>
      <c r="O5" s="18"/>
    </row>
    <row r="6" spans="1:17" x14ac:dyDescent="0.25">
      <c r="A6" s="87" t="s">
        <v>8</v>
      </c>
      <c r="B6" s="87"/>
      <c r="C6" s="87"/>
      <c r="D6" s="87"/>
      <c r="E6" s="51" t="s">
        <v>9</v>
      </c>
      <c r="F6" s="51"/>
      <c r="G6" s="51"/>
      <c r="H6" s="18"/>
      <c r="I6" s="53" t="s">
        <v>10</v>
      </c>
      <c r="J6" s="53"/>
      <c r="K6" s="51" t="s">
        <v>11</v>
      </c>
      <c r="L6" s="51"/>
      <c r="M6" s="51"/>
      <c r="N6" s="51"/>
      <c r="O6" s="18"/>
    </row>
    <row r="7" spans="1:17" x14ac:dyDescent="0.25">
      <c r="A7" s="87" t="s">
        <v>12</v>
      </c>
      <c r="B7" s="87"/>
      <c r="C7" s="87"/>
      <c r="D7" s="87"/>
      <c r="E7" s="52" t="s">
        <v>13</v>
      </c>
      <c r="F7" s="52"/>
      <c r="G7" s="52"/>
      <c r="H7" s="18"/>
      <c r="I7" s="53" t="s">
        <v>14</v>
      </c>
      <c r="J7" s="53"/>
      <c r="K7" s="52" t="s">
        <v>15</v>
      </c>
      <c r="L7" s="52"/>
      <c r="M7" s="52"/>
      <c r="N7" s="52"/>
      <c r="O7" s="18"/>
    </row>
    <row r="8" spans="1:17" x14ac:dyDescent="0.25">
      <c r="A8" s="87" t="s">
        <v>16</v>
      </c>
      <c r="B8" s="87"/>
      <c r="C8" s="87"/>
      <c r="D8" s="87"/>
      <c r="E8" s="52" t="s">
        <v>17</v>
      </c>
      <c r="F8" s="52"/>
      <c r="G8" s="52"/>
      <c r="H8" s="18"/>
      <c r="I8" s="53" t="s">
        <v>18</v>
      </c>
      <c r="J8" s="53"/>
      <c r="K8" s="52" t="s">
        <v>19</v>
      </c>
      <c r="L8" s="52"/>
      <c r="M8" s="52"/>
      <c r="N8" s="52"/>
      <c r="O8" s="18"/>
    </row>
    <row r="9" spans="1:17" x14ac:dyDescent="0.25">
      <c r="A9" s="87" t="s">
        <v>20</v>
      </c>
      <c r="B9" s="87"/>
      <c r="C9" s="87"/>
      <c r="D9" s="87"/>
      <c r="E9" s="52" t="s">
        <v>21</v>
      </c>
      <c r="F9" s="52"/>
      <c r="G9" s="52"/>
      <c r="H9" s="18"/>
      <c r="I9" s="53" t="s">
        <v>22</v>
      </c>
      <c r="J9" s="53"/>
      <c r="K9" s="52" t="s">
        <v>23</v>
      </c>
      <c r="L9" s="52"/>
      <c r="M9" s="52"/>
      <c r="N9" s="52"/>
      <c r="O9" s="18"/>
    </row>
    <row r="10" spans="1:17" x14ac:dyDescent="0.25">
      <c r="A10" s="87" t="s">
        <v>24</v>
      </c>
      <c r="B10" s="87"/>
      <c r="C10" s="87"/>
      <c r="D10" s="87"/>
      <c r="E10" s="52" t="s">
        <v>25</v>
      </c>
      <c r="F10" s="52"/>
      <c r="G10" s="52"/>
      <c r="H10" s="18"/>
      <c r="I10" s="18"/>
      <c r="J10" s="18"/>
      <c r="K10" s="50"/>
      <c r="L10" s="50"/>
      <c r="M10" s="50"/>
      <c r="N10" s="24"/>
      <c r="O10" s="18"/>
    </row>
    <row r="11" spans="1:17" x14ac:dyDescent="0.25">
      <c r="A11" s="87" t="s">
        <v>26</v>
      </c>
      <c r="B11" s="87"/>
      <c r="C11" s="87"/>
      <c r="D11" s="87"/>
      <c r="E11" s="52">
        <v>25</v>
      </c>
      <c r="F11" s="52"/>
      <c r="G11" s="52"/>
      <c r="H11" s="18"/>
      <c r="I11" s="14" t="s">
        <v>27</v>
      </c>
      <c r="J11" s="18"/>
      <c r="K11" s="18"/>
      <c r="L11" s="18"/>
      <c r="M11" s="18"/>
      <c r="N11" s="18"/>
      <c r="O11" s="18"/>
    </row>
    <row r="12" spans="1:17" x14ac:dyDescent="0.25">
      <c r="A12" s="87" t="s">
        <v>28</v>
      </c>
      <c r="B12" s="87"/>
      <c r="C12" s="87"/>
      <c r="D12" s="87"/>
      <c r="E12" s="52">
        <v>1</v>
      </c>
      <c r="F12" s="52"/>
      <c r="G12" s="52"/>
      <c r="H12" s="18"/>
      <c r="I12" s="26" t="s">
        <v>29</v>
      </c>
      <c r="J12" s="18"/>
      <c r="K12" s="18"/>
      <c r="L12" s="18"/>
      <c r="M12" s="18"/>
      <c r="N12" s="18"/>
      <c r="O12" s="18"/>
    </row>
    <row r="13" spans="1:17" x14ac:dyDescent="0.25">
      <c r="A13" s="88" t="s">
        <v>30</v>
      </c>
      <c r="B13" s="88"/>
      <c r="C13" s="88"/>
      <c r="D13" s="88"/>
      <c r="E13" s="52">
        <v>1970</v>
      </c>
      <c r="F13" s="52"/>
      <c r="G13" s="52"/>
      <c r="H13" s="18"/>
      <c r="I13" s="46" t="s">
        <v>31</v>
      </c>
      <c r="J13" s="18"/>
      <c r="K13" s="18"/>
      <c r="L13" s="18"/>
      <c r="M13" s="18"/>
      <c r="N13" s="18"/>
      <c r="O13" s="18"/>
      <c r="Q13" t="s">
        <v>4</v>
      </c>
    </row>
    <row r="14" spans="1:17" x14ac:dyDescent="0.25">
      <c r="A14" s="41"/>
      <c r="B14" s="41"/>
      <c r="C14" s="41"/>
      <c r="D14" s="41"/>
      <c r="E14" s="45"/>
      <c r="F14" s="45"/>
      <c r="G14" s="45"/>
      <c r="H14" s="18"/>
      <c r="I14" s="41"/>
      <c r="J14" s="18"/>
      <c r="K14" s="18"/>
      <c r="L14" s="18"/>
      <c r="M14" s="18"/>
      <c r="N14" s="18"/>
      <c r="O14" s="18"/>
    </row>
    <row r="15" spans="1:17" x14ac:dyDescent="0.25">
      <c r="A15" s="18"/>
      <c r="B15" s="18"/>
      <c r="C15" s="18"/>
      <c r="D15" s="18"/>
      <c r="E15" s="18"/>
      <c r="F15" s="18"/>
      <c r="G15" s="18"/>
      <c r="H15" s="18"/>
      <c r="I15" s="18"/>
      <c r="J15" s="18"/>
      <c r="K15" s="18"/>
      <c r="L15" s="18"/>
      <c r="M15" s="18"/>
      <c r="N15" s="18"/>
      <c r="O15" s="18"/>
      <c r="Q15" t="s">
        <v>32</v>
      </c>
    </row>
    <row r="16" spans="1:17" x14ac:dyDescent="0.25">
      <c r="A16" s="14" t="s">
        <v>33</v>
      </c>
      <c r="B16" s="15"/>
      <c r="C16" s="15"/>
      <c r="D16" s="15"/>
      <c r="E16" s="15"/>
      <c r="F16" s="15"/>
      <c r="G16" s="15"/>
      <c r="H16" s="15"/>
      <c r="I16" s="15"/>
      <c r="J16" s="15"/>
      <c r="K16" s="15"/>
      <c r="L16" s="15"/>
      <c r="M16" s="15"/>
      <c r="N16" s="15"/>
      <c r="O16" s="15"/>
      <c r="Q16" t="s">
        <v>34</v>
      </c>
    </row>
    <row r="17" spans="1:21" ht="23.25" customHeight="1" x14ac:dyDescent="0.25">
      <c r="A17" s="49" t="s">
        <v>35</v>
      </c>
      <c r="B17" s="49"/>
      <c r="C17" s="49"/>
      <c r="D17" s="49"/>
      <c r="E17" s="49"/>
      <c r="F17" s="49"/>
      <c r="G17" s="49"/>
      <c r="H17" s="49"/>
      <c r="I17" s="49"/>
      <c r="J17" s="49"/>
      <c r="K17" s="49"/>
      <c r="L17" s="49"/>
      <c r="M17" s="49"/>
      <c r="N17" s="49"/>
      <c r="O17" s="49"/>
    </row>
    <row r="18" spans="1:21" ht="7.5" customHeight="1" x14ac:dyDescent="0.25">
      <c r="A18" s="18"/>
      <c r="B18" s="18"/>
      <c r="C18" s="18"/>
      <c r="D18" s="18"/>
      <c r="E18" s="18"/>
      <c r="F18" s="18"/>
      <c r="G18" s="18"/>
      <c r="H18" s="18"/>
      <c r="I18" s="18"/>
      <c r="J18" s="18"/>
      <c r="K18" s="18"/>
      <c r="L18" s="18"/>
      <c r="M18" s="18"/>
      <c r="N18" s="18"/>
      <c r="O18" s="18"/>
      <c r="P18" s="18"/>
    </row>
    <row r="19" spans="1:21" ht="29.25" customHeight="1" x14ac:dyDescent="0.25">
      <c r="A19" s="3" t="s">
        <v>36</v>
      </c>
      <c r="B19" s="60" t="s">
        <v>37</v>
      </c>
      <c r="C19" s="60"/>
      <c r="D19" s="60"/>
      <c r="E19" s="60"/>
      <c r="F19" s="4" t="s">
        <v>38</v>
      </c>
      <c r="G19" s="4" t="s">
        <v>39</v>
      </c>
      <c r="H19" s="4" t="s">
        <v>40</v>
      </c>
      <c r="I19" s="4" t="s">
        <v>41</v>
      </c>
      <c r="J19" s="7" t="s">
        <v>42</v>
      </c>
      <c r="K19" s="100" t="s">
        <v>43</v>
      </c>
      <c r="L19" s="101"/>
      <c r="M19" s="101"/>
      <c r="N19" s="101"/>
      <c r="O19" s="102"/>
      <c r="P19" s="95" t="s">
        <v>44</v>
      </c>
      <c r="Q19" s="96"/>
      <c r="R19" s="96"/>
      <c r="S19" s="96"/>
      <c r="T19" s="96"/>
      <c r="U19" s="18"/>
    </row>
    <row r="20" spans="1:21" ht="198.75" customHeight="1" x14ac:dyDescent="0.25">
      <c r="A20" s="1">
        <v>1</v>
      </c>
      <c r="B20" s="82" t="s">
        <v>45</v>
      </c>
      <c r="C20" s="82"/>
      <c r="D20" s="82"/>
      <c r="E20" s="82"/>
      <c r="F20" s="8">
        <v>1</v>
      </c>
      <c r="G20" s="8" t="s">
        <v>46</v>
      </c>
      <c r="H20" s="9">
        <f>2320*F20</f>
        <v>2320</v>
      </c>
      <c r="I20" s="9">
        <f>5000*F20</f>
        <v>5000</v>
      </c>
      <c r="J20" s="9">
        <f>SUM(H20:I20)</f>
        <v>7320</v>
      </c>
      <c r="K20" s="103" t="s">
        <v>47</v>
      </c>
      <c r="L20" s="104"/>
      <c r="M20" s="104"/>
      <c r="N20" s="104"/>
      <c r="O20" s="105"/>
      <c r="P20" s="93" t="s">
        <v>48</v>
      </c>
      <c r="Q20" s="94"/>
      <c r="R20" s="94"/>
      <c r="S20" s="94"/>
      <c r="T20" s="94"/>
      <c r="U20" s="18"/>
    </row>
    <row r="21" spans="1:21" ht="22.5" customHeight="1" x14ac:dyDescent="0.25">
      <c r="A21" s="2" t="s">
        <v>49</v>
      </c>
      <c r="B21" s="61" t="s">
        <v>50</v>
      </c>
      <c r="C21" s="62"/>
      <c r="D21" s="62"/>
      <c r="E21" s="63"/>
      <c r="F21" s="10">
        <v>1</v>
      </c>
      <c r="G21" s="10" t="s">
        <v>46</v>
      </c>
      <c r="H21" s="11">
        <v>87</v>
      </c>
      <c r="I21" s="11">
        <v>0</v>
      </c>
      <c r="J21" s="11">
        <f t="shared" ref="J21:J29" si="0">SUM(H21:I21)</f>
        <v>87</v>
      </c>
      <c r="K21" s="106"/>
      <c r="L21" s="107"/>
      <c r="M21" s="107"/>
      <c r="N21" s="107"/>
      <c r="O21" s="108"/>
      <c r="P21" s="91"/>
      <c r="Q21" s="92"/>
      <c r="R21" s="92"/>
      <c r="S21" s="92"/>
      <c r="T21" s="92"/>
      <c r="U21" s="18"/>
    </row>
    <row r="22" spans="1:21" ht="150" customHeight="1" x14ac:dyDescent="0.25">
      <c r="A22" s="1">
        <v>2</v>
      </c>
      <c r="B22" s="83" t="s">
        <v>51</v>
      </c>
      <c r="C22" s="83"/>
      <c r="D22" s="83"/>
      <c r="E22" s="83"/>
      <c r="F22" s="29">
        <v>25</v>
      </c>
      <c r="G22" s="29" t="s">
        <v>52</v>
      </c>
      <c r="H22" s="30">
        <f>615.828*F22</f>
        <v>15395.699999999999</v>
      </c>
      <c r="I22" s="30">
        <f>F22*3000</f>
        <v>75000</v>
      </c>
      <c r="J22" s="30">
        <f t="shared" si="0"/>
        <v>90395.7</v>
      </c>
      <c r="K22" s="109" t="s">
        <v>53</v>
      </c>
      <c r="L22" s="110"/>
      <c r="M22" s="110"/>
      <c r="N22" s="110"/>
      <c r="O22" s="111"/>
      <c r="P22" s="89" t="s">
        <v>54</v>
      </c>
      <c r="Q22" s="90"/>
      <c r="R22" s="90"/>
      <c r="S22" s="90"/>
      <c r="T22" s="90"/>
      <c r="U22" s="18"/>
    </row>
    <row r="23" spans="1:21" ht="22.5" customHeight="1" x14ac:dyDescent="0.25">
      <c r="A23" s="2">
        <v>3</v>
      </c>
      <c r="B23" s="84"/>
      <c r="C23" s="84"/>
      <c r="D23" s="84"/>
      <c r="E23" s="84"/>
      <c r="F23" s="2"/>
      <c r="G23" s="2"/>
      <c r="H23" s="6"/>
      <c r="I23" s="6"/>
      <c r="J23" s="6">
        <f t="shared" si="0"/>
        <v>0</v>
      </c>
      <c r="K23" s="112"/>
      <c r="L23" s="113"/>
      <c r="M23" s="113"/>
      <c r="N23" s="113"/>
      <c r="O23" s="114"/>
      <c r="P23" s="70"/>
      <c r="Q23" s="71"/>
      <c r="R23" s="71"/>
      <c r="S23" s="71"/>
      <c r="T23" s="71"/>
      <c r="U23" s="18"/>
    </row>
    <row r="24" spans="1:21" ht="22.5" customHeight="1" x14ac:dyDescent="0.25">
      <c r="A24" s="1">
        <v>4</v>
      </c>
      <c r="B24" s="69"/>
      <c r="C24" s="69"/>
      <c r="D24" s="69"/>
      <c r="E24" s="69"/>
      <c r="F24" s="1"/>
      <c r="G24" s="1"/>
      <c r="H24" s="5"/>
      <c r="I24" s="5"/>
      <c r="J24" s="5">
        <f t="shared" si="0"/>
        <v>0</v>
      </c>
      <c r="K24" s="115"/>
      <c r="L24" s="116"/>
      <c r="M24" s="116"/>
      <c r="N24" s="116"/>
      <c r="O24" s="117"/>
      <c r="P24" s="85"/>
      <c r="Q24" s="86"/>
      <c r="R24" s="86"/>
      <c r="S24" s="86"/>
      <c r="T24" s="86"/>
      <c r="U24" s="18"/>
    </row>
    <row r="25" spans="1:21" ht="22.5" customHeight="1" x14ac:dyDescent="0.25">
      <c r="A25" s="2">
        <v>5</v>
      </c>
      <c r="B25" s="84"/>
      <c r="C25" s="84"/>
      <c r="D25" s="84"/>
      <c r="E25" s="84"/>
      <c r="F25" s="2"/>
      <c r="G25" s="2"/>
      <c r="H25" s="6"/>
      <c r="I25" s="6"/>
      <c r="J25" s="6">
        <f t="shared" si="0"/>
        <v>0</v>
      </c>
      <c r="K25" s="112"/>
      <c r="L25" s="113"/>
      <c r="M25" s="113"/>
      <c r="N25" s="113"/>
      <c r="O25" s="114"/>
      <c r="P25" s="70"/>
      <c r="Q25" s="71"/>
      <c r="R25" s="71"/>
      <c r="S25" s="71"/>
      <c r="T25" s="71"/>
      <c r="U25" s="18"/>
    </row>
    <row r="26" spans="1:21" ht="22.5" customHeight="1" x14ac:dyDescent="0.25">
      <c r="A26" s="1">
        <v>6</v>
      </c>
      <c r="B26" s="69"/>
      <c r="C26" s="69"/>
      <c r="D26" s="69"/>
      <c r="E26" s="69"/>
      <c r="F26" s="1"/>
      <c r="G26" s="1"/>
      <c r="H26" s="5"/>
      <c r="I26" s="5"/>
      <c r="J26" s="5">
        <f t="shared" si="0"/>
        <v>0</v>
      </c>
      <c r="K26" s="115"/>
      <c r="L26" s="116"/>
      <c r="M26" s="116"/>
      <c r="N26" s="116"/>
      <c r="O26" s="117"/>
      <c r="P26" s="85"/>
      <c r="Q26" s="86"/>
      <c r="R26" s="86"/>
      <c r="S26" s="86"/>
      <c r="T26" s="86"/>
      <c r="U26" s="18"/>
    </row>
    <row r="27" spans="1:21" ht="22.5" customHeight="1" x14ac:dyDescent="0.25">
      <c r="A27" s="2">
        <v>7</v>
      </c>
      <c r="B27" s="84"/>
      <c r="C27" s="84"/>
      <c r="D27" s="84"/>
      <c r="E27" s="84"/>
      <c r="F27" s="2"/>
      <c r="G27" s="2"/>
      <c r="H27" s="6"/>
      <c r="I27" s="6"/>
      <c r="J27" s="6">
        <f t="shared" si="0"/>
        <v>0</v>
      </c>
      <c r="K27" s="112"/>
      <c r="L27" s="113"/>
      <c r="M27" s="113"/>
      <c r="N27" s="113"/>
      <c r="O27" s="114"/>
      <c r="P27" s="70"/>
      <c r="Q27" s="71"/>
      <c r="R27" s="71"/>
      <c r="S27" s="71"/>
      <c r="T27" s="71"/>
      <c r="U27" s="18"/>
    </row>
    <row r="28" spans="1:21" ht="22.5" customHeight="1" x14ac:dyDescent="0.25">
      <c r="A28" s="1">
        <v>8</v>
      </c>
      <c r="B28" s="69"/>
      <c r="C28" s="69"/>
      <c r="D28" s="69"/>
      <c r="E28" s="69"/>
      <c r="F28" s="1"/>
      <c r="G28" s="1"/>
      <c r="H28" s="5"/>
      <c r="I28" s="5"/>
      <c r="J28" s="5">
        <f t="shared" si="0"/>
        <v>0</v>
      </c>
      <c r="K28" s="115"/>
      <c r="L28" s="116"/>
      <c r="M28" s="116"/>
      <c r="N28" s="116"/>
      <c r="O28" s="117"/>
      <c r="P28" s="85"/>
      <c r="Q28" s="86"/>
      <c r="R28" s="86"/>
      <c r="S28" s="86"/>
      <c r="T28" s="86"/>
      <c r="U28" s="18"/>
    </row>
    <row r="29" spans="1:21" ht="22.5" customHeight="1" x14ac:dyDescent="0.25">
      <c r="A29" s="2">
        <v>9</v>
      </c>
      <c r="B29" s="84"/>
      <c r="C29" s="84"/>
      <c r="D29" s="84"/>
      <c r="E29" s="84"/>
      <c r="F29" s="2"/>
      <c r="G29" s="2"/>
      <c r="H29" s="6"/>
      <c r="I29" s="6"/>
      <c r="J29" s="6">
        <f t="shared" si="0"/>
        <v>0</v>
      </c>
      <c r="K29" s="112"/>
      <c r="L29" s="113"/>
      <c r="M29" s="113"/>
      <c r="N29" s="113"/>
      <c r="O29" s="114"/>
      <c r="P29" s="70"/>
      <c r="Q29" s="71"/>
      <c r="R29" s="71"/>
      <c r="S29" s="71"/>
      <c r="T29" s="71"/>
      <c r="U29" s="18"/>
    </row>
    <row r="30" spans="1:21" ht="18.75" x14ac:dyDescent="0.25">
      <c r="A30" s="78" t="s">
        <v>55</v>
      </c>
      <c r="B30" s="79"/>
      <c r="C30" s="79"/>
      <c r="D30" s="79"/>
      <c r="E30" s="79"/>
      <c r="F30" s="79"/>
      <c r="G30" s="79"/>
      <c r="H30" s="13">
        <f>SUM(H20:H29)</f>
        <v>17802.699999999997</v>
      </c>
      <c r="I30" s="13">
        <f>SUM(I20:I29)</f>
        <v>80000</v>
      </c>
      <c r="J30" s="12">
        <f>SUM(H30:I30)</f>
        <v>97802.7</v>
      </c>
      <c r="K30" s="122"/>
      <c r="L30" s="123"/>
      <c r="M30" s="123"/>
      <c r="N30" s="123"/>
      <c r="O30" s="124"/>
      <c r="P30" s="56"/>
      <c r="Q30" s="57"/>
      <c r="R30" s="57"/>
      <c r="S30" s="57"/>
      <c r="T30" s="57"/>
      <c r="U30" s="18"/>
    </row>
    <row r="31" spans="1:21" ht="29.25" customHeight="1" x14ac:dyDescent="0.25">
      <c r="A31" s="3" t="s">
        <v>36</v>
      </c>
      <c r="B31" s="60" t="s">
        <v>56</v>
      </c>
      <c r="C31" s="60"/>
      <c r="D31" s="60"/>
      <c r="E31" s="60"/>
      <c r="F31" s="4" t="s">
        <v>38</v>
      </c>
      <c r="G31" s="4"/>
      <c r="H31" s="4" t="s">
        <v>40</v>
      </c>
      <c r="I31" s="4"/>
      <c r="J31" s="7" t="s">
        <v>57</v>
      </c>
      <c r="K31" s="125" t="s">
        <v>58</v>
      </c>
      <c r="L31" s="126"/>
      <c r="M31" s="126"/>
      <c r="N31" s="126"/>
      <c r="O31" s="126"/>
      <c r="P31" s="126"/>
      <c r="Q31" s="126"/>
      <c r="R31" s="126"/>
      <c r="S31" s="126"/>
      <c r="T31" s="126"/>
    </row>
    <row r="32" spans="1:21" ht="22.5" customHeight="1" x14ac:dyDescent="0.25">
      <c r="A32" s="1">
        <v>1</v>
      </c>
      <c r="B32" s="82" t="s">
        <v>59</v>
      </c>
      <c r="C32" s="82"/>
      <c r="D32" s="82"/>
      <c r="E32" s="82"/>
      <c r="F32" s="8"/>
      <c r="G32" s="8"/>
      <c r="H32" s="42">
        <v>1</v>
      </c>
      <c r="I32" s="9" t="s">
        <v>60</v>
      </c>
      <c r="J32" s="9">
        <f>SUM(H32:I32)</f>
        <v>1</v>
      </c>
      <c r="K32" s="64"/>
      <c r="L32" s="65"/>
      <c r="M32" s="65"/>
      <c r="N32" s="65"/>
      <c r="O32" s="65"/>
      <c r="P32" s="65"/>
      <c r="Q32" s="65"/>
      <c r="R32" s="65"/>
      <c r="S32" s="65"/>
      <c r="T32" s="65"/>
    </row>
    <row r="33" spans="1:20" ht="22.5" customHeight="1" x14ac:dyDescent="0.25">
      <c r="A33" s="2">
        <v>2</v>
      </c>
      <c r="B33" s="61" t="s">
        <v>61</v>
      </c>
      <c r="C33" s="62"/>
      <c r="D33" s="62"/>
      <c r="E33" s="63"/>
      <c r="F33" s="10"/>
      <c r="G33" s="10"/>
      <c r="H33" s="43">
        <v>2</v>
      </c>
      <c r="I33" s="11" t="s">
        <v>60</v>
      </c>
      <c r="J33" s="11">
        <f t="shared" ref="J33" si="1">SUM(H33:I33)</f>
        <v>2</v>
      </c>
      <c r="K33" s="64"/>
      <c r="L33" s="65"/>
      <c r="M33" s="65"/>
      <c r="N33" s="65"/>
      <c r="O33" s="65"/>
      <c r="P33" s="65"/>
      <c r="Q33" s="65"/>
      <c r="R33" s="65"/>
      <c r="S33" s="65"/>
      <c r="T33" s="65"/>
    </row>
    <row r="34" spans="1:20" ht="22.5" customHeight="1" x14ac:dyDescent="0.25">
      <c r="A34" s="2">
        <v>3</v>
      </c>
      <c r="B34" s="61" t="s">
        <v>62</v>
      </c>
      <c r="C34" s="62"/>
      <c r="D34" s="62"/>
      <c r="E34" s="63"/>
      <c r="F34" s="10"/>
      <c r="G34" s="10"/>
      <c r="H34" s="43">
        <v>3</v>
      </c>
      <c r="I34" s="11" t="s">
        <v>60</v>
      </c>
      <c r="J34" s="11">
        <f t="shared" ref="J34:J35" si="2">SUM(H34:I34)</f>
        <v>3</v>
      </c>
      <c r="K34" s="64"/>
      <c r="L34" s="65"/>
      <c r="M34" s="65"/>
      <c r="N34" s="65"/>
      <c r="O34" s="65"/>
      <c r="P34" s="65"/>
      <c r="Q34" s="65"/>
      <c r="R34" s="65"/>
      <c r="S34" s="65"/>
      <c r="T34" s="65"/>
    </row>
    <row r="35" spans="1:20" ht="22.5" customHeight="1" x14ac:dyDescent="0.25">
      <c r="A35" s="1">
        <v>4</v>
      </c>
      <c r="B35" s="83" t="s">
        <v>63</v>
      </c>
      <c r="C35" s="83"/>
      <c r="D35" s="83"/>
      <c r="E35" s="83"/>
      <c r="F35" s="29"/>
      <c r="G35" s="29"/>
      <c r="H35" s="44">
        <v>4</v>
      </c>
      <c r="I35" s="30" t="s">
        <v>60</v>
      </c>
      <c r="J35" s="30">
        <f t="shared" si="2"/>
        <v>4</v>
      </c>
      <c r="K35" s="64"/>
      <c r="L35" s="65"/>
      <c r="M35" s="65"/>
      <c r="N35" s="65"/>
      <c r="O35" s="65"/>
      <c r="P35" s="65"/>
      <c r="Q35" s="65"/>
      <c r="R35" s="65"/>
      <c r="S35" s="65"/>
      <c r="T35" s="65"/>
    </row>
    <row r="36" spans="1:20" ht="22.5" customHeight="1" x14ac:dyDescent="0.25">
      <c r="A36" s="2">
        <v>5</v>
      </c>
      <c r="B36" s="61" t="s">
        <v>64</v>
      </c>
      <c r="C36" s="62"/>
      <c r="D36" s="62"/>
      <c r="E36" s="63"/>
      <c r="F36" s="10"/>
      <c r="G36" s="10"/>
      <c r="H36" s="43">
        <v>5</v>
      </c>
      <c r="I36" s="11" t="s">
        <v>60</v>
      </c>
      <c r="J36" s="11">
        <f t="shared" ref="J36:J37" si="3">SUM(H36:I36)</f>
        <v>5</v>
      </c>
      <c r="K36" s="64"/>
      <c r="L36" s="65"/>
      <c r="M36" s="65"/>
      <c r="N36" s="65"/>
      <c r="O36" s="65"/>
      <c r="P36" s="65"/>
      <c r="Q36" s="65"/>
      <c r="R36" s="65"/>
      <c r="S36" s="65"/>
      <c r="T36" s="65"/>
    </row>
    <row r="37" spans="1:20" ht="22.5" customHeight="1" x14ac:dyDescent="0.25">
      <c r="A37" s="1">
        <v>6</v>
      </c>
      <c r="B37" s="83" t="s">
        <v>65</v>
      </c>
      <c r="C37" s="83"/>
      <c r="D37" s="83"/>
      <c r="E37" s="83"/>
      <c r="F37" s="29"/>
      <c r="G37" s="29"/>
      <c r="H37" s="30">
        <f>615.828*F37</f>
        <v>0</v>
      </c>
      <c r="I37" s="30" t="s">
        <v>60</v>
      </c>
      <c r="J37" s="30">
        <f t="shared" si="3"/>
        <v>0</v>
      </c>
      <c r="K37" s="64"/>
      <c r="L37" s="65"/>
      <c r="M37" s="65"/>
      <c r="N37" s="65"/>
      <c r="O37" s="65"/>
      <c r="P37" s="65"/>
      <c r="Q37" s="65"/>
      <c r="R37" s="65"/>
      <c r="S37" s="65"/>
      <c r="T37" s="65"/>
    </row>
    <row r="38" spans="1:20" ht="18.75" x14ac:dyDescent="0.25">
      <c r="A38" s="80" t="s">
        <v>66</v>
      </c>
      <c r="B38" s="81"/>
      <c r="C38" s="81"/>
      <c r="D38" s="81"/>
      <c r="E38" s="81"/>
      <c r="F38" s="81"/>
      <c r="G38" s="81"/>
      <c r="H38" s="74">
        <f>SUM(J32:J37)</f>
        <v>15</v>
      </c>
      <c r="I38" s="74"/>
      <c r="J38" s="75"/>
      <c r="K38" s="118"/>
      <c r="L38" s="119"/>
      <c r="M38" s="119"/>
      <c r="N38" s="119"/>
      <c r="O38" s="119"/>
      <c r="P38" s="119"/>
      <c r="Q38" s="119"/>
      <c r="R38" s="119"/>
      <c r="S38" s="119"/>
      <c r="T38" s="119"/>
    </row>
    <row r="39" spans="1:20" ht="18.75" x14ac:dyDescent="0.25">
      <c r="A39" s="72" t="s">
        <v>67</v>
      </c>
      <c r="B39" s="73"/>
      <c r="C39" s="73"/>
      <c r="D39" s="73"/>
      <c r="E39" s="73"/>
      <c r="F39" s="73"/>
      <c r="G39" s="73"/>
      <c r="H39" s="76">
        <f>SUM(J30,H38)</f>
        <v>97817.7</v>
      </c>
      <c r="I39" s="76"/>
      <c r="J39" s="77"/>
      <c r="K39" s="120"/>
      <c r="L39" s="121"/>
      <c r="M39" s="121"/>
      <c r="N39" s="121"/>
      <c r="O39" s="121"/>
      <c r="P39" s="121"/>
      <c r="Q39" s="121"/>
      <c r="R39" s="121"/>
      <c r="S39" s="121"/>
      <c r="T39" s="121"/>
    </row>
    <row r="40" spans="1:20" ht="7.5" customHeight="1" x14ac:dyDescent="0.25">
      <c r="A40" s="18"/>
      <c r="B40" s="18"/>
      <c r="C40" s="18"/>
      <c r="D40" s="18"/>
      <c r="E40" s="18"/>
      <c r="F40" s="18"/>
      <c r="G40" s="18"/>
      <c r="H40" s="18"/>
      <c r="I40" s="18"/>
      <c r="J40" s="18"/>
      <c r="K40" s="18"/>
      <c r="L40" s="18"/>
      <c r="M40" s="18"/>
      <c r="N40" s="18"/>
      <c r="O40" s="18"/>
      <c r="P40" s="18"/>
    </row>
    <row r="41" spans="1:20" x14ac:dyDescent="0.25">
      <c r="A41" s="55" t="s">
        <v>68</v>
      </c>
      <c r="B41" s="55"/>
      <c r="C41" s="55"/>
      <c r="D41" s="55"/>
      <c r="E41" s="55"/>
      <c r="F41" s="55"/>
      <c r="G41" s="55"/>
      <c r="H41" s="55"/>
      <c r="I41" s="55"/>
      <c r="J41" s="55"/>
      <c r="K41" s="55"/>
      <c r="L41" s="55"/>
      <c r="M41" s="55"/>
      <c r="N41" s="55"/>
      <c r="O41" s="55"/>
      <c r="P41" s="18"/>
    </row>
    <row r="42" spans="1:20" ht="7.5" customHeight="1" x14ac:dyDescent="0.25">
      <c r="A42" s="22"/>
      <c r="B42" s="22"/>
      <c r="C42" s="22"/>
      <c r="D42" s="22"/>
      <c r="E42" s="22"/>
      <c r="F42" s="22"/>
      <c r="G42" s="22"/>
      <c r="H42" s="22"/>
      <c r="I42" s="22"/>
      <c r="J42" s="22"/>
      <c r="K42" s="22"/>
      <c r="L42" s="18"/>
      <c r="M42" s="18"/>
      <c r="N42" s="18"/>
      <c r="O42" s="18"/>
      <c r="P42" s="18"/>
    </row>
    <row r="43" spans="1:20" x14ac:dyDescent="0.25">
      <c r="A43" s="55" t="s">
        <v>69</v>
      </c>
      <c r="B43" s="55"/>
      <c r="C43" s="55"/>
      <c r="D43" s="55"/>
      <c r="E43" s="55"/>
      <c r="F43" s="55"/>
      <c r="G43" s="55"/>
      <c r="H43" s="55"/>
      <c r="I43" s="55"/>
      <c r="J43" s="55"/>
      <c r="K43" s="55"/>
      <c r="L43" s="55"/>
      <c r="M43" s="55"/>
      <c r="N43" s="55"/>
      <c r="O43" s="55"/>
      <c r="P43" s="18"/>
    </row>
    <row r="44" spans="1:20" ht="7.5" customHeight="1" x14ac:dyDescent="0.25">
      <c r="A44" s="18"/>
      <c r="B44" s="18"/>
      <c r="C44" s="18"/>
      <c r="D44" s="18"/>
      <c r="E44" s="18"/>
      <c r="F44" s="18"/>
      <c r="G44" s="18"/>
      <c r="H44" s="18"/>
      <c r="I44" s="18"/>
      <c r="J44" s="18"/>
      <c r="K44" s="18"/>
      <c r="L44" s="18"/>
      <c r="M44" s="18"/>
      <c r="N44" s="18"/>
      <c r="O44" s="18"/>
      <c r="P44" s="18"/>
    </row>
    <row r="45" spans="1:20" ht="72.75" customHeight="1" x14ac:dyDescent="0.25">
      <c r="A45" s="54" t="s">
        <v>70</v>
      </c>
      <c r="B45" s="54"/>
      <c r="C45" s="54"/>
      <c r="D45" s="54"/>
      <c r="E45" s="54"/>
      <c r="F45" s="54"/>
      <c r="G45" s="54"/>
      <c r="H45" s="54"/>
      <c r="I45" s="54"/>
      <c r="J45" s="54"/>
      <c r="K45" s="54"/>
      <c r="L45" s="54"/>
      <c r="M45" s="54"/>
      <c r="N45" s="54"/>
      <c r="O45" s="54"/>
      <c r="P45" s="18"/>
      <c r="S45" s="16"/>
    </row>
    <row r="46" spans="1:20" ht="11.25" customHeight="1" x14ac:dyDescent="0.25">
      <c r="A46" s="31"/>
      <c r="B46" s="31"/>
      <c r="C46" s="31"/>
      <c r="D46" s="31"/>
      <c r="E46" s="31"/>
      <c r="F46" s="31"/>
      <c r="G46" s="31"/>
      <c r="H46" s="31"/>
      <c r="I46" s="31"/>
      <c r="J46" s="31"/>
      <c r="K46" s="31"/>
      <c r="L46" s="31"/>
      <c r="M46" s="31"/>
      <c r="N46" s="31"/>
      <c r="O46" s="31"/>
      <c r="P46" s="18"/>
      <c r="S46" s="16"/>
    </row>
    <row r="47" spans="1:20" x14ac:dyDescent="0.25">
      <c r="A47" s="18" t="s">
        <v>71</v>
      </c>
      <c r="B47" s="18"/>
      <c r="C47" s="18"/>
      <c r="D47" s="18"/>
      <c r="E47" s="18"/>
      <c r="F47" s="18"/>
      <c r="G47" s="18"/>
      <c r="H47" s="18"/>
      <c r="I47" s="18"/>
      <c r="J47" s="18"/>
      <c r="K47" s="18"/>
      <c r="L47" s="18"/>
      <c r="M47" s="18"/>
      <c r="N47" s="18"/>
      <c r="O47" s="18"/>
      <c r="P47" s="18"/>
    </row>
    <row r="48" spans="1:20" ht="25.15" customHeight="1" x14ac:dyDescent="0.25">
      <c r="A48" s="35" t="s">
        <v>72</v>
      </c>
      <c r="B48" s="37"/>
      <c r="C48" s="37"/>
      <c r="D48" s="38"/>
      <c r="E48" s="66" t="s">
        <v>73</v>
      </c>
      <c r="F48" s="67"/>
      <c r="G48" s="67"/>
      <c r="H48" s="68"/>
      <c r="I48" s="36" t="s">
        <v>74</v>
      </c>
      <c r="J48" s="36" t="s">
        <v>75</v>
      </c>
      <c r="K48" s="18"/>
      <c r="L48" s="18"/>
      <c r="M48" s="18"/>
      <c r="N48" s="18"/>
      <c r="O48" s="18"/>
      <c r="P48" s="18"/>
    </row>
    <row r="49" spans="1:16" x14ac:dyDescent="0.25">
      <c r="A49" s="18"/>
      <c r="B49" s="18"/>
      <c r="C49" s="18"/>
      <c r="D49" s="18"/>
      <c r="E49" s="18"/>
      <c r="F49" s="18"/>
      <c r="G49" s="18"/>
      <c r="H49" s="18"/>
      <c r="I49" s="18"/>
      <c r="J49" s="18"/>
      <c r="K49" s="18"/>
      <c r="L49" s="18"/>
      <c r="M49" s="18"/>
      <c r="N49" s="18"/>
      <c r="O49" s="18"/>
      <c r="P49" s="18"/>
    </row>
    <row r="50" spans="1:16" ht="48.75" customHeight="1" x14ac:dyDescent="0.25">
      <c r="A50" s="33" t="s">
        <v>76</v>
      </c>
      <c r="B50" s="33"/>
      <c r="C50" s="33"/>
      <c r="D50" s="33"/>
      <c r="E50" s="58" t="s">
        <v>77</v>
      </c>
      <c r="F50" s="58"/>
      <c r="G50" s="58"/>
      <c r="H50" s="58"/>
      <c r="I50" s="32">
        <v>0.1</v>
      </c>
      <c r="J50" s="39">
        <f>I50*$H$39</f>
        <v>9781.77</v>
      </c>
      <c r="K50" s="18"/>
      <c r="L50" s="18"/>
      <c r="M50" s="18"/>
      <c r="N50" s="18"/>
      <c r="O50" s="18"/>
      <c r="P50" s="18"/>
    </row>
    <row r="51" spans="1:16" ht="57.75" customHeight="1" x14ac:dyDescent="0.25">
      <c r="A51" s="33" t="s">
        <v>78</v>
      </c>
      <c r="B51" s="33"/>
      <c r="C51" s="33"/>
      <c r="D51" s="33"/>
      <c r="E51" s="59" t="s">
        <v>79</v>
      </c>
      <c r="F51" s="59"/>
      <c r="G51" s="59"/>
      <c r="H51" s="59"/>
      <c r="I51" s="32">
        <v>0.25</v>
      </c>
      <c r="J51" s="39">
        <f>I51*$H$39</f>
        <v>24454.424999999999</v>
      </c>
      <c r="K51" s="18"/>
      <c r="L51" s="18"/>
      <c r="M51" s="18"/>
      <c r="N51" s="18"/>
      <c r="O51" s="18"/>
      <c r="P51" s="18"/>
    </row>
    <row r="52" spans="1:16" ht="50.45" customHeight="1" x14ac:dyDescent="0.25">
      <c r="A52" s="33" t="s">
        <v>80</v>
      </c>
      <c r="B52" s="33"/>
      <c r="C52" s="33"/>
      <c r="D52" s="33"/>
      <c r="E52" s="59" t="s">
        <v>81</v>
      </c>
      <c r="F52" s="59"/>
      <c r="G52" s="59"/>
      <c r="H52" s="59"/>
      <c r="I52" s="32">
        <v>0.55000000000000004</v>
      </c>
      <c r="J52" s="39">
        <f>I52*$H$39</f>
        <v>53799.735000000001</v>
      </c>
      <c r="K52" s="18"/>
      <c r="L52" s="18"/>
      <c r="M52" s="18"/>
      <c r="N52" s="18"/>
      <c r="O52" s="18"/>
      <c r="P52" s="18"/>
    </row>
    <row r="53" spans="1:16" x14ac:dyDescent="0.25">
      <c r="A53" s="33" t="s">
        <v>82</v>
      </c>
      <c r="B53" s="33"/>
      <c r="C53" s="33"/>
      <c r="D53" s="33"/>
      <c r="E53" s="33" t="s">
        <v>83</v>
      </c>
      <c r="F53" s="33"/>
      <c r="G53" s="33"/>
      <c r="H53" s="33"/>
      <c r="I53" s="32">
        <v>0.1</v>
      </c>
      <c r="J53" s="39">
        <f>I53*$H$39</f>
        <v>9781.77</v>
      </c>
      <c r="K53" s="18"/>
      <c r="L53" s="18"/>
      <c r="M53" s="18"/>
      <c r="N53" s="18"/>
      <c r="O53" s="18"/>
      <c r="P53" s="18"/>
    </row>
    <row r="54" spans="1:16" x14ac:dyDescent="0.25">
      <c r="A54" s="34"/>
      <c r="B54" s="33"/>
      <c r="C54" s="33"/>
      <c r="D54" s="33"/>
      <c r="E54" s="33"/>
      <c r="F54" s="33"/>
      <c r="G54" s="33"/>
      <c r="H54" s="33"/>
      <c r="I54" s="40"/>
      <c r="J54" s="40"/>
      <c r="K54" s="18"/>
      <c r="L54" s="18"/>
      <c r="M54" s="18"/>
      <c r="N54" s="18"/>
      <c r="O54" s="18"/>
      <c r="P54" s="18"/>
    </row>
    <row r="55" spans="1:16" x14ac:dyDescent="0.25">
      <c r="A55" s="18"/>
      <c r="B55" s="18"/>
      <c r="C55" s="18"/>
      <c r="D55" s="18"/>
      <c r="E55" s="18"/>
      <c r="F55" s="18"/>
      <c r="G55" s="18"/>
      <c r="H55" s="18"/>
      <c r="I55" s="18"/>
      <c r="J55" s="18"/>
      <c r="K55" s="18"/>
      <c r="L55" s="18"/>
      <c r="M55" s="18"/>
      <c r="N55" s="18"/>
      <c r="O55" s="18"/>
      <c r="P55" s="18"/>
    </row>
    <row r="56" spans="1:16" x14ac:dyDescent="0.25">
      <c r="A56" s="18"/>
      <c r="B56" s="18"/>
      <c r="C56" s="18"/>
      <c r="D56" s="18"/>
      <c r="E56" s="18"/>
      <c r="F56" s="18"/>
      <c r="G56" s="18"/>
      <c r="H56" s="18"/>
      <c r="I56" s="18"/>
      <c r="J56" s="18"/>
      <c r="K56" s="18"/>
      <c r="L56" s="18"/>
      <c r="M56" s="18"/>
      <c r="N56" s="18"/>
      <c r="O56" s="18"/>
      <c r="P56" s="18"/>
    </row>
    <row r="57" spans="1:16" x14ac:dyDescent="0.25">
      <c r="A57" s="18"/>
      <c r="B57" s="18"/>
      <c r="C57" s="18"/>
      <c r="D57" s="18"/>
      <c r="E57" s="18"/>
      <c r="F57" s="18"/>
      <c r="G57" s="18"/>
      <c r="H57" s="18"/>
      <c r="I57" s="18"/>
      <c r="J57" s="18"/>
      <c r="K57" s="18"/>
      <c r="L57" s="18"/>
      <c r="M57" s="18"/>
      <c r="N57" s="18"/>
      <c r="O57" s="18"/>
      <c r="P57" s="18"/>
    </row>
    <row r="58" spans="1:16" x14ac:dyDescent="0.25">
      <c r="A58" s="18"/>
      <c r="B58" s="18"/>
      <c r="C58" s="18"/>
      <c r="D58" s="18"/>
      <c r="E58" s="18"/>
      <c r="F58" s="18"/>
      <c r="G58" s="18"/>
      <c r="H58" s="18"/>
      <c r="I58" s="18"/>
      <c r="J58" s="18"/>
      <c r="K58" s="18"/>
      <c r="L58" s="18"/>
      <c r="M58" s="18"/>
      <c r="N58" s="18"/>
      <c r="O58" s="18"/>
      <c r="P58" s="18"/>
    </row>
    <row r="59" spans="1:16" x14ac:dyDescent="0.25">
      <c r="A59" s="48" t="s">
        <v>84</v>
      </c>
      <c r="B59" s="48"/>
      <c r="C59" s="48"/>
      <c r="D59" s="48"/>
      <c r="E59" s="48"/>
      <c r="F59" s="48"/>
      <c r="G59" s="48"/>
      <c r="H59" s="48"/>
      <c r="I59" s="48"/>
      <c r="J59" s="48"/>
      <c r="K59" s="48"/>
      <c r="L59" s="18"/>
      <c r="M59" s="18"/>
      <c r="N59" s="18"/>
      <c r="O59" s="18"/>
      <c r="P59" s="18"/>
    </row>
    <row r="60" spans="1:16" ht="45.75" customHeight="1" x14ac:dyDescent="0.25">
      <c r="A60" s="49" t="s">
        <v>85</v>
      </c>
      <c r="B60" s="49"/>
      <c r="C60" s="49"/>
      <c r="D60" s="49"/>
      <c r="E60" s="49"/>
      <c r="F60" s="49"/>
      <c r="G60" s="49"/>
      <c r="H60" s="49"/>
      <c r="I60" s="49"/>
      <c r="J60" s="49"/>
      <c r="K60" s="49"/>
      <c r="L60" s="18"/>
      <c r="M60" s="18"/>
      <c r="N60" s="18"/>
      <c r="O60" s="18"/>
      <c r="P60" s="18"/>
    </row>
    <row r="61" spans="1:16" x14ac:dyDescent="0.25">
      <c r="A61" s="18"/>
      <c r="B61" s="18"/>
      <c r="C61" s="18"/>
      <c r="D61" s="18"/>
      <c r="E61" s="18"/>
      <c r="F61" s="18"/>
      <c r="G61" s="18"/>
      <c r="H61" s="18"/>
      <c r="I61" s="18"/>
      <c r="J61" s="18"/>
      <c r="K61" s="18"/>
      <c r="L61" s="18"/>
      <c r="M61" s="18"/>
      <c r="N61" s="18"/>
      <c r="O61" s="18"/>
      <c r="P61" s="18"/>
    </row>
    <row r="62" spans="1:16" x14ac:dyDescent="0.25">
      <c r="A62" s="48" t="s">
        <v>86</v>
      </c>
      <c r="B62" s="48"/>
      <c r="C62" s="48"/>
      <c r="D62" s="48"/>
      <c r="E62" s="48"/>
      <c r="F62" s="48"/>
      <c r="G62" s="48"/>
      <c r="H62" s="48"/>
      <c r="I62" s="48"/>
      <c r="J62" s="48"/>
      <c r="K62" s="48"/>
      <c r="L62" s="18"/>
      <c r="M62" s="18"/>
      <c r="N62" s="18"/>
      <c r="O62" s="18"/>
      <c r="P62" s="18"/>
    </row>
    <row r="63" spans="1:16" ht="30" customHeight="1" x14ac:dyDescent="0.25">
      <c r="A63" s="49" t="s">
        <v>87</v>
      </c>
      <c r="B63" s="49"/>
      <c r="C63" s="49"/>
      <c r="D63" s="49"/>
      <c r="E63" s="49"/>
      <c r="F63" s="49"/>
      <c r="G63" s="49"/>
      <c r="H63" s="49"/>
      <c r="I63" s="49"/>
      <c r="J63" s="49"/>
      <c r="K63" s="49"/>
      <c r="L63" s="18"/>
      <c r="M63" s="18"/>
      <c r="N63" s="18"/>
      <c r="O63" s="18"/>
      <c r="P63" s="18"/>
    </row>
    <row r="64" spans="1:16" x14ac:dyDescent="0.25">
      <c r="A64" s="18"/>
      <c r="B64" s="18"/>
      <c r="C64" s="18"/>
      <c r="D64" s="18"/>
      <c r="E64" s="18"/>
      <c r="F64" s="18"/>
      <c r="G64" s="18"/>
      <c r="H64" s="18"/>
      <c r="I64" s="18"/>
      <c r="J64" s="18"/>
      <c r="K64" s="18"/>
      <c r="L64" s="18"/>
      <c r="M64" s="18"/>
      <c r="N64" s="18"/>
      <c r="O64" s="18"/>
      <c r="P64" s="18"/>
    </row>
    <row r="65" spans="1:16" x14ac:dyDescent="0.25">
      <c r="A65" s="19" t="s">
        <v>88</v>
      </c>
      <c r="B65" s="19"/>
      <c r="C65" s="18"/>
      <c r="D65" s="18"/>
      <c r="F65" s="18"/>
      <c r="G65" s="18"/>
      <c r="H65" s="19" t="s">
        <v>89</v>
      </c>
      <c r="I65" s="18"/>
      <c r="J65" s="18"/>
      <c r="K65" s="18"/>
      <c r="L65" s="18"/>
      <c r="M65" s="18"/>
      <c r="N65" s="18"/>
      <c r="O65" s="18"/>
      <c r="P65" s="18"/>
    </row>
    <row r="66" spans="1:16" x14ac:dyDescent="0.25">
      <c r="A66" s="18"/>
      <c r="B66" s="18"/>
      <c r="C66" s="18"/>
      <c r="D66" s="18"/>
      <c r="E66" s="18"/>
      <c r="F66" s="18"/>
      <c r="G66" s="18"/>
      <c r="H66" s="18"/>
      <c r="I66" s="18"/>
      <c r="J66" s="18"/>
      <c r="K66" s="18"/>
      <c r="L66" s="18"/>
      <c r="M66" s="18"/>
      <c r="N66" s="18"/>
      <c r="O66" s="18"/>
      <c r="P66" s="18"/>
    </row>
    <row r="67" spans="1:16" ht="15.75" thickBot="1" x14ac:dyDescent="0.3">
      <c r="A67" s="20"/>
      <c r="B67" s="20"/>
      <c r="C67" s="20"/>
      <c r="D67" s="20"/>
      <c r="E67" s="17"/>
      <c r="F67" s="18"/>
      <c r="G67" s="18"/>
      <c r="H67" s="20"/>
      <c r="I67" s="20"/>
      <c r="J67" s="20"/>
      <c r="K67" s="18"/>
      <c r="L67" s="18"/>
      <c r="M67" s="18"/>
      <c r="N67" s="18"/>
      <c r="O67" s="18"/>
      <c r="P67" s="18"/>
    </row>
    <row r="68" spans="1:16" ht="15.75" thickTop="1" x14ac:dyDescent="0.25">
      <c r="A68" s="21" t="s">
        <v>90</v>
      </c>
      <c r="B68" s="18"/>
      <c r="C68" s="18"/>
      <c r="D68" s="18"/>
      <c r="F68" s="18"/>
      <c r="G68" s="18"/>
      <c r="H68" s="21" t="s">
        <v>90</v>
      </c>
      <c r="I68" s="18"/>
      <c r="J68" s="18"/>
      <c r="K68" s="18"/>
      <c r="L68" s="18"/>
      <c r="M68" s="18"/>
      <c r="N68" s="18"/>
      <c r="O68" s="18"/>
      <c r="P68" s="18"/>
    </row>
    <row r="69" spans="1:16" x14ac:dyDescent="0.25">
      <c r="A69" s="18"/>
      <c r="B69" s="18"/>
      <c r="C69" s="18"/>
      <c r="D69" s="18"/>
      <c r="E69" s="18"/>
      <c r="F69" s="18"/>
      <c r="G69" s="18"/>
      <c r="H69" s="18"/>
      <c r="I69" s="18"/>
      <c r="J69" s="18"/>
      <c r="K69" s="18"/>
      <c r="L69" s="18"/>
      <c r="M69" s="18"/>
      <c r="N69" s="18"/>
      <c r="O69" s="18"/>
      <c r="P69" s="18"/>
    </row>
  </sheetData>
  <mergeCells count="97">
    <mergeCell ref="K29:O29"/>
    <mergeCell ref="K30:O30"/>
    <mergeCell ref="K31:T31"/>
    <mergeCell ref="K32:T32"/>
    <mergeCell ref="K33:T33"/>
    <mergeCell ref="K20:O20"/>
    <mergeCell ref="K21:O21"/>
    <mergeCell ref="K22:O22"/>
    <mergeCell ref="K23:O23"/>
    <mergeCell ref="K24:O24"/>
    <mergeCell ref="E7:G7"/>
    <mergeCell ref="E6:G6"/>
    <mergeCell ref="E12:G12"/>
    <mergeCell ref="A2:G2"/>
    <mergeCell ref="A3:C3"/>
    <mergeCell ref="A5:G5"/>
    <mergeCell ref="A11:D11"/>
    <mergeCell ref="E11:G11"/>
    <mergeCell ref="E10:G10"/>
    <mergeCell ref="E9:G9"/>
    <mergeCell ref="E8:G8"/>
    <mergeCell ref="A6:D6"/>
    <mergeCell ref="A7:D7"/>
    <mergeCell ref="A8:D8"/>
    <mergeCell ref="A9:D9"/>
    <mergeCell ref="A10:D10"/>
    <mergeCell ref="P24:T24"/>
    <mergeCell ref="A12:D12"/>
    <mergeCell ref="B23:E23"/>
    <mergeCell ref="B22:E22"/>
    <mergeCell ref="E13:G13"/>
    <mergeCell ref="A13:D13"/>
    <mergeCell ref="B19:E19"/>
    <mergeCell ref="A17:O17"/>
    <mergeCell ref="P23:T23"/>
    <mergeCell ref="P22:T22"/>
    <mergeCell ref="P21:T21"/>
    <mergeCell ref="P20:T20"/>
    <mergeCell ref="P19:T19"/>
    <mergeCell ref="B21:E21"/>
    <mergeCell ref="B20:E20"/>
    <mergeCell ref="K19:O19"/>
    <mergeCell ref="B25:E25"/>
    <mergeCell ref="P28:T28"/>
    <mergeCell ref="P27:T27"/>
    <mergeCell ref="P26:T26"/>
    <mergeCell ref="P25:T25"/>
    <mergeCell ref="K25:O25"/>
    <mergeCell ref="K26:O26"/>
    <mergeCell ref="K27:O27"/>
    <mergeCell ref="K28:O28"/>
    <mergeCell ref="B24:E24"/>
    <mergeCell ref="P29:T29"/>
    <mergeCell ref="A39:G39"/>
    <mergeCell ref="H38:J38"/>
    <mergeCell ref="H39:J39"/>
    <mergeCell ref="A30:G30"/>
    <mergeCell ref="A38:G38"/>
    <mergeCell ref="B32:E32"/>
    <mergeCell ref="B34:E34"/>
    <mergeCell ref="B35:E35"/>
    <mergeCell ref="B37:E37"/>
    <mergeCell ref="B36:E36"/>
    <mergeCell ref="B29:E29"/>
    <mergeCell ref="B28:E28"/>
    <mergeCell ref="B27:E27"/>
    <mergeCell ref="B26:E26"/>
    <mergeCell ref="A60:K60"/>
    <mergeCell ref="P30:T30"/>
    <mergeCell ref="E50:H50"/>
    <mergeCell ref="E51:H51"/>
    <mergeCell ref="E52:H52"/>
    <mergeCell ref="B31:E31"/>
    <mergeCell ref="B33:E33"/>
    <mergeCell ref="K34:T34"/>
    <mergeCell ref="K35:T35"/>
    <mergeCell ref="E48:H48"/>
    <mergeCell ref="K36:T36"/>
    <mergeCell ref="K37:T37"/>
    <mergeCell ref="K38:T38"/>
    <mergeCell ref="K39:T39"/>
    <mergeCell ref="A62:K62"/>
    <mergeCell ref="A63:K63"/>
    <mergeCell ref="I5:N5"/>
    <mergeCell ref="K10:M10"/>
    <mergeCell ref="K6:N6"/>
    <mergeCell ref="K7:N7"/>
    <mergeCell ref="K8:N8"/>
    <mergeCell ref="K9:N9"/>
    <mergeCell ref="I9:J9"/>
    <mergeCell ref="I8:J8"/>
    <mergeCell ref="I7:J7"/>
    <mergeCell ref="I6:J6"/>
    <mergeCell ref="A45:O45"/>
    <mergeCell ref="A43:O43"/>
    <mergeCell ref="A41:O41"/>
    <mergeCell ref="A59:K59"/>
  </mergeCells>
  <dataValidations count="2">
    <dataValidation type="list" allowBlank="1" showInputMessage="1" showErrorMessage="1" sqref="J2" xr:uid="{F71B02D0-2F82-44C0-9A74-901B6894435F}">
      <formula1>$Q$13:$Q$16</formula1>
    </dataValidation>
    <dataValidation type="list" allowBlank="1" showInputMessage="1" showErrorMessage="1" sqref="G20:G29 G32:G38" xr:uid="{3AFCEE34-3CAE-42F8-B8F7-A0E637AF6FBA}">
      <formula1>#REF!</formula1>
    </dataValidation>
  </dataValidations>
  <pageMargins left="0.7" right="0.7" top="0.75" bottom="0.75" header="0.3" footer="0.3"/>
  <pageSetup paperSize="256" scale="53" orientation="landscape" horizontalDpi="1200" verticalDpi="1200" r:id="rId1"/>
  <rowBreaks count="2" manualBreakCount="2">
    <brk id="17" max="16383" man="1"/>
    <brk id="4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0429618D6C4E146A552D4C6BA2C61A6" ma:contentTypeVersion="7" ma:contentTypeDescription="Create a new document." ma:contentTypeScope="" ma:versionID="876b98edb576724053595204169c3363">
  <xsd:schema xmlns:xsd="http://www.w3.org/2001/XMLSchema" xmlns:xs="http://www.w3.org/2001/XMLSchema" xmlns:p="http://schemas.microsoft.com/office/2006/metadata/properties" xmlns:ns2="313678f4-7e00-4075-9ac5-785ef89a4034" targetNamespace="http://schemas.microsoft.com/office/2006/metadata/properties" ma:root="true" ma:fieldsID="2a80cb50567c8a16de0270354a05805c" ns2:_="">
    <xsd:import namespace="313678f4-7e00-4075-9ac5-785ef89a40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3678f4-7e00-4075-9ac5-785ef89a40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88AC9F-3CA5-47B9-930C-43C79259F1E5}">
  <ds:schemaRefs>
    <ds:schemaRef ds:uri="http://schemas.microsoft.com/sharepoint/v3/contenttype/forms"/>
  </ds:schemaRefs>
</ds:datastoreItem>
</file>

<file path=customXml/itemProps2.xml><?xml version="1.0" encoding="utf-8"?>
<ds:datastoreItem xmlns:ds="http://schemas.openxmlformats.org/officeDocument/2006/customXml" ds:itemID="{34B81446-FC01-48B0-90BA-4715E44EF1F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F8926E-8790-4DCA-AD6E-87E9FAEFF1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3678f4-7e00-4075-9ac5-785ef89a40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 with Payment Term Draft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Luca Costa</dc:creator>
  <cp:keywords/>
  <dc:description/>
  <cp:lastModifiedBy>Amy Dryden</cp:lastModifiedBy>
  <cp:revision/>
  <dcterms:created xsi:type="dcterms:W3CDTF">2026-03-26T17:19:52Z</dcterms:created>
  <dcterms:modified xsi:type="dcterms:W3CDTF">2026-07-24T15:46:57Z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0x01010050429618D6C4E146A552D4C6BA2C61A6</vt:lpwstr>
  </property>
  <property fmtid="{D5CDD505-2E9C-101B-9397-08002B2CF9AE}" pid="3" name="MediaServiceImageTags">
    <vt:lpwstr/>
  </property>
  <property fmtid="{D5CDD505-2E9C-101B-9397-08002B2CF9AE}" pid="4" name="Order">
    <vt:r8>1000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